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871" activeTab="0"/>
  </bookViews>
  <sheets>
    <sheet name="Форма1" sheetId="1" r:id="rId1"/>
    <sheet name="Форма2 пп.1-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.1-11.2" sheetId="10" r:id="rId10"/>
    <sheet name="12.1-11.2" sheetId="11" r:id="rId11"/>
    <sheet name="13.1-15" sheetId="12" r:id="rId12"/>
    <sheet name="Форма 3" sheetId="13" r:id="rId13"/>
  </sheets>
  <definedNames>
    <definedName name="_xlnm.Print_Titles" localSheetId="8">'10'!$3:$5</definedName>
    <definedName name="_xlnm.Print_Titles" localSheetId="2">'6.1-6.2.'!$4:$6</definedName>
    <definedName name="_xlnm.Print_Titles" localSheetId="3">'6.3-6.4'!$3:$5</definedName>
    <definedName name="_xlnm.Print_Titles" localSheetId="4">'7.1-7.2'!$5:$7</definedName>
    <definedName name="_xlnm.Print_Titles" localSheetId="5">'8.1'!$5:$6</definedName>
    <definedName name="_xlnm.Print_Titles" localSheetId="7">'9'!$3:$4</definedName>
    <definedName name="_xlnm.Print_Area" localSheetId="3">'6.3-6.4'!$A$1:$J$75</definedName>
  </definedNames>
  <calcPr fullCalcOnLoad="1" fullPrecision="0"/>
</workbook>
</file>

<file path=xl/sharedStrings.xml><?xml version="1.0" encoding="utf-8"?>
<sst xmlns="http://schemas.openxmlformats.org/spreadsheetml/2006/main" count="1075" uniqueCount="306">
  <si>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</si>
  <si>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</si>
  <si>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</si>
  <si>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</si>
  <si>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</si>
  <si>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Найменування видів надходжень</t>
  </si>
  <si>
    <t>….</t>
  </si>
  <si>
    <t>КВК</t>
  </si>
  <si>
    <t>КПКВК</t>
  </si>
  <si>
    <t>Найменування видатків та надання кредитів за програмною класифікацією</t>
  </si>
  <si>
    <t>Відповідальний виконавець</t>
  </si>
  <si>
    <t>КТКВ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</si>
  <si>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</si>
  <si>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</si>
  <si>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</si>
  <si>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</si>
  <si>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</si>
  <si>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</si>
  <si>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</si>
  <si>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ВСЬОГО</t>
  </si>
  <si>
    <t>(тис.грн.)</t>
  </si>
  <si>
    <t>№ з/п</t>
  </si>
  <si>
    <t>Показники</t>
  </si>
  <si>
    <t>Одиниця виміру</t>
  </si>
  <si>
    <t>Джерело інформації</t>
  </si>
  <si>
    <t>Завдання</t>
  </si>
  <si>
    <t>Показник затрат</t>
  </si>
  <si>
    <t>Показник продукту</t>
  </si>
  <si>
    <t>Показник ефективності</t>
  </si>
  <si>
    <t>Показник якості</t>
  </si>
  <si>
    <t>загальні</t>
  </si>
  <si>
    <t>спеціальні</t>
  </si>
  <si>
    <t>разом   (3+4)</t>
  </si>
  <si>
    <t>…</t>
  </si>
  <si>
    <t>Найменування</t>
  </si>
  <si>
    <t>граничний обсяг</t>
  </si>
  <si>
    <t>необхідно додатково +</t>
  </si>
  <si>
    <t>КЕКВ/ ККК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</si>
  <si>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</si>
  <si>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Залишок коштів на початок періоду</t>
  </si>
  <si>
    <t>Залишок коштів на кінець періоду</t>
  </si>
  <si>
    <r>
      <t>1.</t>
    </r>
    <r>
      <rPr>
        <sz val="11"/>
        <rFont val="Times New Roman"/>
        <family val="1"/>
      </rPr>
      <t xml:space="preserve"> </t>
    </r>
  </si>
  <si>
    <t>(    )(    )</t>
  </si>
  <si>
    <t>3. Прогноз надходжень для забезпечення діяльності головного розпорядника:</t>
  </si>
  <si>
    <t>в т.ч. бюджет розвитку</t>
  </si>
  <si>
    <t>разом   (7+8)</t>
  </si>
  <si>
    <t>разом   (11+12)</t>
  </si>
  <si>
    <t>Інші надходження спеціального фонду</t>
  </si>
  <si>
    <t>Запозичення</t>
  </si>
  <si>
    <t>Власні надходження бюджетних установ, у т.ч: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</si>
  <si>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</si>
  <si>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</si>
  <si>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Х</t>
  </si>
  <si>
    <t>Повернення кредитів до бюджету</t>
  </si>
  <si>
    <t>Програма</t>
  </si>
  <si>
    <t xml:space="preserve"> Підпрограма 1</t>
  </si>
  <si>
    <t>Зміна результативних показників, які характеризують виконання бюджетної програми, у разі виділення додаткових коштів</t>
  </si>
  <si>
    <t>Підпрограма 1</t>
  </si>
  <si>
    <t>індикативні прогнозні показники</t>
  </si>
  <si>
    <t>Програма 1</t>
  </si>
  <si>
    <t xml:space="preserve"> Підпрограма 2</t>
  </si>
  <si>
    <t>Програма 2</t>
  </si>
  <si>
    <t>Надходження бюджетних установ від додаткової (господарської) діяльності </t>
  </si>
  <si>
    <t>2.</t>
  </si>
  <si>
    <t>(найменування бюджетної програми)</t>
  </si>
  <si>
    <t>КЕКВ</t>
  </si>
  <si>
    <t>Найменування видатків у розрізі підпрограм та кодів економічної класифікації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</si>
  <si>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</si>
  <si>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</si>
  <si>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</si>
  <si>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</si>
  <si>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</si>
  <si>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</si>
  <si>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</si>
  <si>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</si>
  <si>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</si>
  <si>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</si>
  <si>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</si>
  <si>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</si>
  <si>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</si>
  <si>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</si>
  <si>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</si>
  <si>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</si>
  <si>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</si>
  <si>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</si>
  <si>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</si>
  <si>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</si>
  <si>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</si>
  <si>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</si>
  <si>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</si>
  <si>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</si>
  <si>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</si>
  <si>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</si>
  <si>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</si>
  <si>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</si>
  <si>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</si>
  <si>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</si>
  <si>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</si>
  <si>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</si>
  <si>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</si>
  <si>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</si>
  <si>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</si>
  <si>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</si>
  <si>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</si>
  <si>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</si>
  <si>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</si>
  <si>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</si>
  <si>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</si>
  <si>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</si>
  <si>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</si>
  <si>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</si>
  <si>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</si>
  <si>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</si>
  <si>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</si>
  <si>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</si>
  <si>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</si>
  <si>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</si>
  <si>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</si>
  <si>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</si>
  <si>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</si>
  <si>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</si>
  <si>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</si>
  <si>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</si>
  <si>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</si>
  <si>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Підпрограма 2</t>
  </si>
  <si>
    <t>……..</t>
  </si>
  <si>
    <t>ККК</t>
  </si>
  <si>
    <t>Виклад запиту видатків/надання кредитів за бюджетною програмою в розрізі підпрограм та завдань*</t>
  </si>
  <si>
    <t>Підпрограма/завдання бюджетної програми</t>
  </si>
  <si>
    <t>Підпрограма</t>
  </si>
  <si>
    <t>…….</t>
  </si>
  <si>
    <t>7.</t>
  </si>
  <si>
    <t>Результативні показники, які характеризують виконання бюджетної програми в розрізі підпрограм та завдань)*</t>
  </si>
  <si>
    <t>Завдання 1</t>
  </si>
  <si>
    <t>Назва завдання 1</t>
  </si>
  <si>
    <t>…..</t>
  </si>
  <si>
    <t>Завдання 2</t>
  </si>
  <si>
    <t>Назва завдання 2</t>
  </si>
  <si>
    <t>Назва підпрограми 2</t>
  </si>
  <si>
    <t>Найменування видатків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</si>
  <si>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</si>
  <si>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</si>
  <si>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</si>
  <si>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</si>
  <si>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</si>
  <si>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4. Допомога на оздоровлення (педагогічних, медичних та бібліотечних працівників)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</si>
  <si>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</si>
  <si>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</si>
  <si>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</si>
  <si>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</si>
  <si>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9. Доплати і надбавки не враховані у штатному розписі  (нічні, святкові, заміщення, тощо)</t>
  </si>
  <si>
    <t>в т.ч. оплата праці штатних одиниць за загальним фондом, що враховані також у спеціальному фонді</t>
  </si>
  <si>
    <t>Категорії працівників</t>
  </si>
  <si>
    <t>затверд-жено</t>
  </si>
  <si>
    <t>фактично зайняті</t>
  </si>
  <si>
    <t>з них штатні одиниці за загальним фондом, що враховані також у спеціальному фонді</t>
  </si>
  <si>
    <t>Назва регіональної цільової програми та підпрограми</t>
  </si>
  <si>
    <t>Коли та яким документом затверджена</t>
  </si>
  <si>
    <t>Короткий зміст заходів за програмою</t>
  </si>
  <si>
    <t>Регіональна цільова програма 1</t>
  </si>
  <si>
    <t>……</t>
  </si>
  <si>
    <t>Джерела надходжень на фінансування проекту  (об’єкта)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</si>
  <si>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</si>
  <si>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</si>
  <si>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</si>
  <si>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</si>
  <si>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Назва інвестиційного проекту (об’єкту) 1</t>
  </si>
  <si>
    <t>Надходження із бюджету</t>
  </si>
  <si>
    <t>Назва інвестиційного проекту (об’єкту) 2</t>
  </si>
  <si>
    <t>...</t>
  </si>
  <si>
    <t xml:space="preserve">ВСЬОГО </t>
  </si>
  <si>
    <t>Назва підпрограми та видатків за економічною класифікацією/класифікацією кредитування</t>
  </si>
  <si>
    <t>Затверджено з урахуванням змін</t>
  </si>
  <si>
    <t>Погашено кредит. заборгованості за рахунок коштів</t>
  </si>
  <si>
    <t>Бюджетні зобов'язання (4+6)</t>
  </si>
  <si>
    <t>загального фонду</t>
  </si>
  <si>
    <t>спеціального фонду</t>
  </si>
  <si>
    <t>Граничний обсяг</t>
  </si>
  <si>
    <t>Очікуваний обсяг взяття поточних зобов’язань
(8-9)</t>
  </si>
  <si>
    <t>Касові видатки</t>
  </si>
  <si>
    <t>Причини виникнення заборгованості</t>
  </si>
  <si>
    <t>Вжиті заходи щодо ліквідації заборгованості</t>
  </si>
  <si>
    <t>Статті (пункти) нормативно-правового акта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</si>
  <si>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</si>
  <si>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Нормативно-правовий акт</t>
  </si>
  <si>
    <t>Економічна класифікація видатків бюджету/класифікація кредитування бюджету</t>
  </si>
  <si>
    <t>Підпрограма1</t>
  </si>
  <si>
    <t>Завдання1</t>
  </si>
  <si>
    <t>Підпрограма2</t>
  </si>
  <si>
    <t>Завдання2</t>
  </si>
  <si>
    <t>Найменування видатків у розрізі підпрограм та кодів класифікації кредитування</t>
  </si>
  <si>
    <t>ВСЬОГО штатних одиниць</t>
  </si>
  <si>
    <t>Інші джерела фінансування (за видами)</t>
  </si>
  <si>
    <t>20ХX рік (прогноз)</t>
  </si>
  <si>
    <t>**Необхідно проставити джерела фінансування до кінця реалізації інвестиційного проекту в розрізі років</t>
  </si>
  <si>
    <t>Обсяг видатків/ надання кредитів, врахований у граничному обсязі</t>
  </si>
  <si>
    <t>Обсяг видатків/ надання кредитів, необхідний для виконання статей (пунктів)</t>
  </si>
  <si>
    <t>Обсяг видатків/ надання кредитів, не забезпечений граничним обсягом</t>
  </si>
  <si>
    <t>Касові видатки/ надання кредитів</t>
  </si>
  <si>
    <t>Зміна кредиторської заборгованості
(6-5)</t>
  </si>
  <si>
    <t>Очікуваний обсяг взяття поточних зобов’язань
(3-4)</t>
  </si>
  <si>
    <t>Планується погасити кредиторської заборгованості за рахунок коштів</t>
  </si>
  <si>
    <t>Назва підпрограми та видатків за економічною класифікацією/ класифікацією кредитування</t>
  </si>
  <si>
    <t>Примітка:</t>
  </si>
  <si>
    <t>КВК / відповідальний виконавець</t>
  </si>
  <si>
    <t>4.2. Законодавчі підстави реалізації бюджетної програми</t>
  </si>
  <si>
    <t xml:space="preserve">4.1. Основна мета виконання бюджетної програми, строки її реалізації </t>
  </si>
  <si>
    <t xml:space="preserve">4. Основна мета виконання бюджетної програми, законодавчі підстави та строки її реалізації </t>
  </si>
  <si>
    <t xml:space="preserve">3. </t>
  </si>
  <si>
    <t>6. Виклад запиту видатків/надання кредитів за бюджетною програмою в розрізі підпрограм та кодів економічної класифікації/класифікації кредитування*</t>
  </si>
  <si>
    <t>8.</t>
  </si>
  <si>
    <t>9. Структура видатків на оплату праці*</t>
  </si>
  <si>
    <t>10. Чисельність зайнятих у бюджетних установах*</t>
  </si>
  <si>
    <t>11. Перелік регіональних/місцевих програм, які виконуються в межах бюджетних коштів відповідної бюджетної програми*</t>
  </si>
  <si>
    <t>12.  Інвестиційні проекти, які виконуються у межах бюджетної програми*</t>
  </si>
  <si>
    <t>5. Прогноз надходжень для виконання бюджетної програми*</t>
  </si>
  <si>
    <t>*у пунктах 5-15 інформація зазначається у розрізі підпрограм тільки у разі їх формування у складі бюджетної програми.</t>
  </si>
  <si>
    <t>20__ рік (звіт)</t>
  </si>
  <si>
    <t>20__ рік (затверджено з урахуванням змін)</t>
  </si>
  <si>
    <t>20__ рік (проект)</t>
  </si>
  <si>
    <t>20__ рік (прогноз)</t>
  </si>
  <si>
    <t>20__ рік (проект) в межах доведених граничних обсягів</t>
  </si>
  <si>
    <t>20__ рік (проект) зміни у разі виділення додаткових коштів</t>
  </si>
  <si>
    <t>20__ рік (прогноз) в межах доведених індикативних прогнозних показників</t>
  </si>
  <si>
    <t>20__ рік (прогноз) зміни у разі передбачення додаткових коштів</t>
  </si>
  <si>
    <t>6.2. Виклад запиту надання кредитів на 20__ рік за бюджетною програмою в розрізі підпрограм та кодів класифікації кредитування</t>
  </si>
  <si>
    <t>6.4. Виклад запиту надання кредитів на 20__-20__ роки за бюджетною програмою в розрізі підпрограм та кодів класифікації кредитування</t>
  </si>
  <si>
    <t>7.1. Виклад запиту видатків/надання кредитів за бюджетною програмою в розрізі підпрограм та завдань на 20__ рік</t>
  </si>
  <si>
    <t>7.2. Виклад запиту видатків/надання кредитів за бюджетною програмою в розрізі підпрограм та завдань на 20__-20__ роки</t>
  </si>
  <si>
    <t>11.2. Перелік регіональних/місцевих програм, які виконуються в межах бюджетних коштів відповідної бюджетної програми у 20__-20__ роках:</t>
  </si>
  <si>
    <r>
      <t xml:space="preserve">4. Розподіл прогнозного обсягу видатків/надання кредитів </t>
    </r>
    <r>
      <rPr>
        <b/>
        <u val="single"/>
        <sz val="12"/>
        <rFont val="Times New Roman"/>
        <family val="1"/>
      </rPr>
      <t>загального</t>
    </r>
    <r>
      <rPr>
        <b/>
        <sz val="12"/>
        <rFont val="Times New Roman"/>
        <family val="1"/>
      </rPr>
      <t xml:space="preserve"> фонду на 20__ рік за бюджетними програмами та підпрограмами, порівняння з відповідними показниками на 20__ і 20__ роки та прогноз на 20__-20__ роки</t>
    </r>
  </si>
  <si>
    <r>
      <t xml:space="preserve">5. Розподіл прогнозного обсягу видатків/надання кредитів </t>
    </r>
    <r>
      <rPr>
        <b/>
        <u val="single"/>
        <sz val="12"/>
        <rFont val="Times New Roman"/>
        <family val="1"/>
      </rPr>
      <t>спеціального</t>
    </r>
    <r>
      <rPr>
        <b/>
        <sz val="12"/>
        <rFont val="Times New Roman"/>
        <family val="1"/>
      </rPr>
      <t xml:space="preserve"> фонду на 20__ рік за бюджетними програмами та підпрограмами, порівняння з відповідними показниками на 20__ і 20__ роки та прогноз на 20__-20__ роки</t>
    </r>
  </si>
  <si>
    <t>12.1. Обсяги та джерела фінансування інвестиційних проектів у розрізі підпрограм на 20__ (плановий) рік</t>
  </si>
  <si>
    <t>12.2. Обсяги та джерела фінансування інвестиційних проектів у розрізі підпрограм на 20__-20__ (прогнозні) роки**</t>
  </si>
  <si>
    <t>11.1. Перелік регіональних/місцевих програм, які виконуються в межах бюджетних коштів відповідної бюджетної програми у 20__ (плановому) році</t>
  </si>
  <si>
    <t>13. Аналіз управління зобов'язаннями у 20__ (звітному) і 20__ (поточному) роках та пропозиції щодо приведення зобов'язань на 20__ (плановий) рік до граничного обсягу видатків/надання кредитів загального фонду на 20__ (плановий) рік*</t>
  </si>
  <si>
    <t>13.1. Таблиця аналізу управління кредиторською заборгованістю по загальному фонду в 20__ (звітному) році</t>
  </si>
  <si>
    <t>13.2. Таблиця аналізу управління кредиторською заборгованістю по загальному фонду в 20__-20__ (поточному та плановому) роках</t>
  </si>
  <si>
    <t>13.3. Таблиця аналізу дебіторської заборгованості в 20__-20__ (звітному та поточному) роках</t>
  </si>
  <si>
    <t>13.4. Нормативно-правові акти, виконання яких у 20__ (плановому) році не забезпечено граничним обсягом видатків/надання кредитів загального фонду</t>
  </si>
  <si>
    <t>13.5. Аналіз управління бюджетними зобов'язаннями та пропозиції щодо упорядкування бюджетних зобов'язань у 20__ (плановому) році</t>
  </si>
  <si>
    <t>14. Аналіз результатів, досягнутих внаслідок використання коштів загального фонду бюджету у 20__ (поточному) році, очікувані результати у 20__ (плановому) році, обґрунтування необхідності передбачення видатків/надання кредитів на 20__-20__ роки*</t>
  </si>
  <si>
    <t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</si>
  <si>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20__ (плановому) році, та альтернативні заходи, яких необхідно вжити для забезпечення виконання бюджетної програми</t>
  </si>
  <si>
    <t>15. Підстави та обгрунтування видатків спеціального фонду на 20___ (плановий) рік та на 20___-20___ (наступні за плановим два роки) за рахунок власних надходжень до спеціального фонду, аналіз результатів, досягнутих внаслідок використання коштів спеціального фонду бюджету у 20__ (поточному) році, та очікувані результати у 20__ (плановому) році*</t>
  </si>
  <si>
    <t>КТКВК</t>
  </si>
  <si>
    <t>(              )</t>
  </si>
  <si>
    <t>БЮДЖЕТНИЙ ЗАПИТ НА 20__ РІК: додатковий (Форма 20__-3)</t>
  </si>
  <si>
    <t>Обґрунтування необхідності додаткових коштів із загального фонду на 20__ рік (обов'язкове посилання на нормативний документ, відповідно до якого необхідні додаткові кошти)</t>
  </si>
  <si>
    <t>Обґрунтування необхідності додаткових коштів із загального фонду на 20__-20__ роки (обов'язкове посилання на нормативний документ, відповідно до якого необхідні додаткові кошти)</t>
  </si>
  <si>
    <t>Дебіторська заборгованість на 01.01.20__</t>
  </si>
  <si>
    <t>Очікувана дебіторська заборгованість на 01.01.20__</t>
  </si>
  <si>
    <t>Кредиторська заборгованість на 01.01.20__</t>
  </si>
  <si>
    <t>Можлива кредиторська заборгованість на 01.01.20__     (4-5-6)</t>
  </si>
  <si>
    <t>Додаток 1 до Інструкції з підготовки</t>
  </si>
  <si>
    <t>бюджетних запитів для складання</t>
  </si>
  <si>
    <t>Додаток 2 до Інструкції з підготовки</t>
  </si>
  <si>
    <t>Додаток 3 до Інструкції з підготовки</t>
  </si>
  <si>
    <t>проекту міського бюджету</t>
  </si>
  <si>
    <t>(найменування головного розпорядника коштів міського бюджету)</t>
  </si>
  <si>
    <t>2. Додатковий запит на видатки/надання кредитів загального фонду міського бюджету.</t>
  </si>
  <si>
    <t>2.1. Додатковий запит на видатки/надання кредитів загального фонду міського бюджету на 20__ рік за бюджетними програмами</t>
  </si>
  <si>
    <t>2.2. Очікувані зміни потреби у видатках/надання кредитів загального фонду міського бюджету на 20__-20__ роки</t>
  </si>
  <si>
    <t>2. Мета діяльності головного розпорядника коштів міського бюджету</t>
  </si>
  <si>
    <t>(найменування відповідального виконавця міського бюджету)</t>
  </si>
  <si>
    <t xml:space="preserve">  </t>
  </si>
  <si>
    <t>Фінансове управління Чопської міської ради</t>
  </si>
  <si>
    <t>5.2. Прогноз надходжень для виконання бюджетної програми у 2018-2019 роках в розрізі підпрограм та кодів класифікації доходів</t>
  </si>
  <si>
    <t>2019 рік (прогноз)</t>
  </si>
  <si>
    <t>20___ рік (звіт)</t>
  </si>
  <si>
    <t>Штатний розпис</t>
  </si>
  <si>
    <t>од.</t>
  </si>
  <si>
    <t>Журнал вхідної кореспонденції</t>
  </si>
  <si>
    <t>Журнал вихідної кореспонденції</t>
  </si>
  <si>
    <t>тис.грн.</t>
  </si>
  <si>
    <t>Кількість штатних одиниць</t>
  </si>
  <si>
    <t>Кількість отриманих листів, звернень, скарг</t>
  </si>
  <si>
    <t>Кількість прийнятих нормативно-правових актів</t>
  </si>
  <si>
    <t>Кількість виконаних листів, звернень,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</si>
  <si>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</si>
  <si>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</si>
  <si>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 установи</t>
  </si>
  <si>
    <t>Керівництво і управління у бюджетній сфері</t>
  </si>
  <si>
    <t>Здійснення виконавчими органами міських рад наданих законом повноваень у бюджетній сфері</t>
  </si>
  <si>
    <t>3.2.  Прогноз надходжень для забезпечення діяльності головного розпорядника на 2018-2019 роки:</t>
  </si>
  <si>
    <t>Абрамова Н.Ф.</t>
  </si>
  <si>
    <t>Швачко Н.Е.</t>
  </si>
  <si>
    <r>
      <t xml:space="preserve">Журнал вхідної кореспонденції </t>
    </r>
    <r>
      <rPr>
        <i/>
        <sz val="9"/>
        <rFont val="Times New Roman"/>
        <family val="1"/>
      </rPr>
      <t>(розпорядження міського голови, рішення сесій, рішення виконкому)</t>
    </r>
  </si>
  <si>
    <t>№ 1147 із змінами від 27.09.2012р. №1035) 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26.08.2014р. №836 "Про деякі питання запровадження програмно-цільового сетоду складання та виконання місцевих бюджетів" із змінами від 30.09.2016р. №860</t>
  </si>
  <si>
    <t xml:space="preserve">Конституція України, Бюджетний кодекс, Закон України "Про державне управління", Наказ МФУ від 01.10.2010р. </t>
  </si>
  <si>
    <t>2016 рік (звіт)</t>
  </si>
  <si>
    <t>2017 рік (затверджено з урахуванням змін)</t>
  </si>
  <si>
    <t>2018 рік (проект)</t>
  </si>
  <si>
    <t>2020 рік (прогноз)</t>
  </si>
  <si>
    <t>(  3 )( 7  )</t>
  </si>
  <si>
    <t>3.1.  Прогноз надходжень для забезпечення діяльності головного розпорядника на 2018 рік:</t>
  </si>
  <si>
    <t>(  3 )( 7 )(  1 )</t>
  </si>
  <si>
    <t>(  3 )( 7  )( 1  )(  0 )( 1  )( 6  )(  0 )</t>
  </si>
  <si>
    <t>Керівництво і управління у відповідній сфері у містах (місті Києві), селищах, селах, об"єднаних територіальних громадах</t>
  </si>
  <si>
    <t>6.3. Виклад запиту видатків на 2019-2020 роки за бюджетною програмою в розрізі підпрограм та кодів економічної класифікації видатків</t>
  </si>
  <si>
    <t>6.1. Виклад запиту видатків на 2018 рік за бюджетною програмою в розрізі підпрограм та кодів економічної класифікації видатків</t>
  </si>
  <si>
    <t>8.1. Результативні показники, які характеризують виконання бюджетної програми у 2018 році</t>
  </si>
  <si>
    <t>5.1. Прогноз надходжень для виконання бюджетної програми у 2018 році в розрізі підпрограм та кодів класифікації доходів</t>
  </si>
  <si>
    <t>8.2. Результативні показники, які характеризують виконання бюджетної програми у 2019-2020 роках</t>
  </si>
  <si>
    <t>БЮДЖЕТНИЙ ЗАПИТ НА 2018 РІК: загальний (Форма 2018-1)</t>
  </si>
  <si>
    <t>БЮДЖЕТНИЙ ЗАПИТ НА 2018 РІК: індивідуальний (Форма 2018-2)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</si>
</sst>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6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4"/>
      <name val="Arial"/>
      <family val="0"/>
    </font>
    <font>
      <sz val="9"/>
      <name val="Arial Cyr"/>
      <family val="0"/>
    </font>
    <font>
      <sz val="8"/>
      <name val="Arial"/>
      <family val="0"/>
    </font>
    <font>
      <b/>
      <sz val="6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3" borderId="0" applyNumberFormat="0" applyBorder="0" applyAlignment="0" applyProtection="0"/>
    <xf numFmtId="0" fontId="16" fillId="13" borderId="1" applyNumberFormat="0" applyAlignment="0" applyProtection="0"/>
    <xf numFmtId="0" fontId="55" fillId="44" borderId="2" applyNumberFormat="0" applyAlignment="0" applyProtection="0"/>
    <xf numFmtId="0" fontId="56" fillId="45" borderId="3" applyNumberFormat="0" applyAlignment="0" applyProtection="0"/>
    <xf numFmtId="0" fontId="57" fillId="45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58" fillId="0" borderId="8" applyNumberFormat="0" applyFill="0" applyAlignment="0" applyProtection="0"/>
    <xf numFmtId="0" fontId="22" fillId="46" borderId="9" applyNumberFormat="0" applyAlignment="0" applyProtection="0"/>
    <xf numFmtId="0" fontId="59" fillId="47" borderId="10" applyNumberFormat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24" fillId="49" borderId="1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62" fillId="50" borderId="0" applyNumberFormat="0" applyBorder="0" applyAlignment="0" applyProtection="0"/>
    <xf numFmtId="0" fontId="26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2" fillId="52" borderId="13" applyNumberFormat="0" applyFont="0" applyAlignment="0" applyProtection="0"/>
    <xf numFmtId="9" fontId="0" fillId="0" borderId="0" applyFont="0" applyFill="0" applyBorder="0" applyAlignment="0" applyProtection="0"/>
    <xf numFmtId="0" fontId="27" fillId="49" borderId="14" applyNumberFormat="0" applyAlignment="0" applyProtection="0"/>
    <xf numFmtId="0" fontId="64" fillId="0" borderId="15" applyNumberFormat="0" applyFill="0" applyAlignment="0" applyProtection="0"/>
    <xf numFmtId="0" fontId="28" fillId="5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5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3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8" xfId="0" applyFont="1" applyFill="1" applyBorder="1" applyAlignment="1">
      <alignment horizontal="centerContinuous"/>
    </xf>
    <xf numFmtId="0" fontId="9" fillId="0" borderId="18" xfId="0" applyFont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3" fontId="8" fillId="0" borderId="16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0" fontId="3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8" fillId="0" borderId="16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13" fillId="0" borderId="18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0" fontId="35" fillId="0" borderId="2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89" fontId="39" fillId="0" borderId="16" xfId="83" applyNumberFormat="1" applyFont="1" applyFill="1" applyBorder="1">
      <alignment/>
      <protection/>
    </xf>
    <xf numFmtId="189" fontId="39" fillId="0" borderId="20" xfId="83" applyNumberFormat="1" applyFont="1" applyFill="1" applyBorder="1" applyAlignment="1">
      <alignment wrapText="1"/>
      <protection/>
    </xf>
    <xf numFmtId="0" fontId="5" fillId="0" borderId="16" xfId="0" applyFont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22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0" fontId="41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/>
    </xf>
    <xf numFmtId="18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horizontal="center" wrapText="1"/>
    </xf>
    <xf numFmtId="189" fontId="5" fillId="0" borderId="16" xfId="0" applyNumberFormat="1" applyFont="1" applyBorder="1" applyAlignment="1">
      <alignment/>
    </xf>
    <xf numFmtId="189" fontId="3" fillId="0" borderId="16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 applyProtection="1">
      <alignment horizontal="left" vertical="top" wrapText="1"/>
      <protection/>
    </xf>
    <xf numFmtId="189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84" applyFont="1">
      <alignment/>
      <protection/>
    </xf>
    <xf numFmtId="49" fontId="2" fillId="0" borderId="0" xfId="84" applyNumberFormat="1" applyFont="1" applyAlignment="1">
      <alignment horizontal="right"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0" fontId="3" fillId="0" borderId="20" xfId="84" applyFont="1" applyBorder="1" applyAlignment="1">
      <alignment horizontal="center" vertical="center" wrapText="1"/>
      <protection/>
    </xf>
    <xf numFmtId="0" fontId="3" fillId="0" borderId="0" xfId="84" applyFont="1" applyBorder="1" applyAlignment="1">
      <alignment horizontal="center" vertical="top" wrapText="1"/>
      <protection/>
    </xf>
    <xf numFmtId="0" fontId="50" fillId="0" borderId="0" xfId="84" applyFont="1" applyAlignment="1">
      <alignment horizontal="justify"/>
      <protection/>
    </xf>
    <xf numFmtId="0" fontId="5" fillId="0" borderId="0" xfId="84" applyFont="1">
      <alignment/>
      <protection/>
    </xf>
    <xf numFmtId="0" fontId="3" fillId="0" borderId="0" xfId="0" applyFont="1" applyBorder="1" applyAlignment="1">
      <alignment horizontal="centerContinuous" wrapText="1"/>
    </xf>
    <xf numFmtId="49" fontId="2" fillId="0" borderId="0" xfId="0" applyNumberFormat="1" applyFont="1" applyFill="1" applyAlignment="1">
      <alignment horizontal="left" vertical="top"/>
    </xf>
    <xf numFmtId="189" fontId="37" fillId="0" borderId="16" xfId="83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wrapText="1"/>
    </xf>
    <xf numFmtId="0" fontId="38" fillId="0" borderId="23" xfId="0" applyFont="1" applyFill="1" applyBorder="1" applyAlignment="1">
      <alignment horizontal="center" wrapText="1"/>
    </xf>
    <xf numFmtId="0" fontId="38" fillId="0" borderId="23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38" fillId="0" borderId="24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49" fontId="2" fillId="0" borderId="18" xfId="84" applyNumberFormat="1" applyFont="1" applyBorder="1" applyAlignment="1">
      <alignment horizontal="right"/>
      <protection/>
    </xf>
    <xf numFmtId="0" fontId="3" fillId="0" borderId="18" xfId="84" applyFont="1" applyBorder="1">
      <alignment/>
      <protection/>
    </xf>
    <xf numFmtId="49" fontId="2" fillId="0" borderId="0" xfId="84" applyNumberFormat="1" applyFont="1" applyBorder="1" applyAlignment="1">
      <alignment horizontal="right"/>
      <protection/>
    </xf>
    <xf numFmtId="0" fontId="3" fillId="0" borderId="0" xfId="84" applyFont="1" applyBorder="1">
      <alignment/>
      <protection/>
    </xf>
    <xf numFmtId="0" fontId="2" fillId="0" borderId="18" xfId="84" applyFont="1" applyBorder="1" applyAlignment="1">
      <alignment wrapText="1"/>
      <protection/>
    </xf>
    <xf numFmtId="49" fontId="9" fillId="0" borderId="0" xfId="84" applyNumberFormat="1" applyFont="1" applyAlignment="1">
      <alignment/>
      <protection/>
    </xf>
    <xf numFmtId="0" fontId="4" fillId="0" borderId="0" xfId="84" applyFont="1">
      <alignment/>
      <protection/>
    </xf>
    <xf numFmtId="0" fontId="5" fillId="0" borderId="0" xfId="0" applyFont="1" applyBorder="1" applyAlignment="1">
      <alignment vertical="top" wrapText="1"/>
    </xf>
    <xf numFmtId="180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16" xfId="84" applyFont="1" applyBorder="1" applyAlignment="1">
      <alignment/>
      <protection/>
    </xf>
    <xf numFmtId="0" fontId="5" fillId="0" borderId="16" xfId="84" applyFont="1" applyBorder="1" applyAlignment="1">
      <alignment horizontal="center" wrapText="1"/>
      <protection/>
    </xf>
    <xf numFmtId="0" fontId="8" fillId="0" borderId="22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189" fontId="3" fillId="0" borderId="16" xfId="0" applyNumberFormat="1" applyFont="1" applyFill="1" applyBorder="1" applyAlignment="1" applyProtection="1">
      <alignment horizontal="center"/>
      <protection locked="0"/>
    </xf>
    <xf numFmtId="189" fontId="5" fillId="0" borderId="16" xfId="0" applyNumberFormat="1" applyFont="1" applyFill="1" applyBorder="1" applyAlignment="1">
      <alignment/>
    </xf>
    <xf numFmtId="189" fontId="3" fillId="0" borderId="16" xfId="0" applyNumberFormat="1" applyFont="1" applyFill="1" applyBorder="1" applyAlignment="1" applyProtection="1">
      <alignment/>
      <protection locked="0"/>
    </xf>
    <xf numFmtId="189" fontId="5" fillId="0" borderId="16" xfId="0" applyNumberFormat="1" applyFont="1" applyFill="1" applyBorder="1" applyAlignment="1" applyProtection="1">
      <alignment/>
      <protection locked="0"/>
    </xf>
    <xf numFmtId="189" fontId="3" fillId="0" borderId="16" xfId="0" applyNumberFormat="1" applyFont="1" applyFill="1" applyBorder="1" applyAlignment="1">
      <alignment wrapText="1"/>
    </xf>
    <xf numFmtId="189" fontId="3" fillId="0" borderId="20" xfId="0" applyNumberFormat="1" applyFont="1" applyFill="1" applyBorder="1" applyAlignment="1">
      <alignment/>
    </xf>
    <xf numFmtId="189" fontId="5" fillId="0" borderId="20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 horizontal="center"/>
    </xf>
    <xf numFmtId="189" fontId="5" fillId="0" borderId="16" xfId="0" applyNumberFormat="1" applyFont="1" applyFill="1" applyBorder="1" applyAlignment="1">
      <alignment wrapText="1"/>
    </xf>
    <xf numFmtId="189" fontId="8" fillId="0" borderId="19" xfId="0" applyNumberFormat="1" applyFont="1" applyBorder="1" applyAlignment="1">
      <alignment horizontal="left" vertical="center" wrapText="1"/>
    </xf>
    <xf numFmtId="189" fontId="8" fillId="0" borderId="16" xfId="0" applyNumberFormat="1" applyFont="1" applyBorder="1" applyAlignment="1">
      <alignment horizontal="center" vertical="center" wrapText="1"/>
    </xf>
    <xf numFmtId="189" fontId="8" fillId="0" borderId="16" xfId="0" applyNumberFormat="1" applyFont="1" applyBorder="1" applyAlignment="1">
      <alignment horizontal="left" vertical="center" wrapText="1"/>
    </xf>
    <xf numFmtId="189" fontId="8" fillId="0" borderId="16" xfId="0" applyNumberFormat="1" applyFont="1" applyBorder="1" applyAlignment="1">
      <alignment/>
    </xf>
    <xf numFmtId="189" fontId="31" fillId="0" borderId="19" xfId="0" applyNumberFormat="1" applyFont="1" applyBorder="1" applyAlignment="1">
      <alignment/>
    </xf>
    <xf numFmtId="189" fontId="31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/>
    </xf>
    <xf numFmtId="189" fontId="31" fillId="0" borderId="16" xfId="0" applyNumberFormat="1" applyFont="1" applyFill="1" applyBorder="1" applyAlignment="1">
      <alignment/>
    </xf>
    <xf numFmtId="189" fontId="5" fillId="0" borderId="16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 wrapText="1"/>
    </xf>
    <xf numFmtId="189" fontId="3" fillId="0" borderId="16" xfId="0" applyNumberFormat="1" applyFont="1" applyFill="1" applyBorder="1" applyAlignment="1">
      <alignment horizontal="center" wrapText="1"/>
    </xf>
    <xf numFmtId="189" fontId="3" fillId="0" borderId="16" xfId="0" applyNumberFormat="1" applyFont="1" applyBorder="1" applyAlignment="1">
      <alignment horizontal="center" vertical="center" wrapText="1"/>
    </xf>
    <xf numFmtId="189" fontId="41" fillId="0" borderId="16" xfId="0" applyNumberFormat="1" applyFont="1" applyBorder="1" applyAlignment="1">
      <alignment horizontal="center" vertical="center" wrapText="1"/>
    </xf>
    <xf numFmtId="189" fontId="5" fillId="0" borderId="16" xfId="0" applyNumberFormat="1" applyFont="1" applyBorder="1" applyAlignment="1">
      <alignment vertical="top" wrapText="1"/>
    </xf>
    <xf numFmtId="189" fontId="3" fillId="0" borderId="16" xfId="0" applyNumberFormat="1" applyFont="1" applyBorder="1" applyAlignment="1">
      <alignment vertical="top" wrapText="1"/>
    </xf>
    <xf numFmtId="189" fontId="3" fillId="0" borderId="16" xfId="0" applyNumberFormat="1" applyFont="1" applyBorder="1" applyAlignment="1">
      <alignment horizontal="center" vertical="top" wrapText="1"/>
    </xf>
    <xf numFmtId="189" fontId="0" fillId="0" borderId="16" xfId="0" applyNumberFormat="1" applyFont="1" applyBorder="1" applyAlignment="1">
      <alignment/>
    </xf>
    <xf numFmtId="189" fontId="3" fillId="0" borderId="19" xfId="0" applyNumberFormat="1" applyFont="1" applyBorder="1" applyAlignment="1">
      <alignment vertical="top" wrapText="1"/>
    </xf>
    <xf numFmtId="189" fontId="5" fillId="0" borderId="19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horizontal="center" wrapText="1"/>
      <protection/>
    </xf>
    <xf numFmtId="189" fontId="5" fillId="0" borderId="16" xfId="84" applyNumberFormat="1" applyFont="1" applyBorder="1" applyAlignment="1">
      <alignment horizontal="center" vertical="top" wrapText="1"/>
      <protection/>
    </xf>
    <xf numFmtId="189" fontId="3" fillId="0" borderId="16" xfId="84" applyNumberFormat="1" applyFont="1" applyBorder="1" applyAlignment="1">
      <alignment horizontal="center" vertical="top" wrapText="1"/>
      <protection/>
    </xf>
    <xf numFmtId="189" fontId="8" fillId="0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Continuous"/>
    </xf>
    <xf numFmtId="0" fontId="41" fillId="0" borderId="16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/>
    </xf>
    <xf numFmtId="0" fontId="42" fillId="0" borderId="16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wrapText="1"/>
    </xf>
    <xf numFmtId="0" fontId="41" fillId="0" borderId="16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 wrapText="1"/>
    </xf>
    <xf numFmtId="0" fontId="40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top" wrapText="1"/>
    </xf>
    <xf numFmtId="189" fontId="31" fillId="0" borderId="0" xfId="0" applyNumberFormat="1" applyFont="1" applyBorder="1" applyAlignment="1">
      <alignment/>
    </xf>
    <xf numFmtId="0" fontId="38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89" fontId="3" fillId="0" borderId="16" xfId="0" applyNumberFormat="1" applyFont="1" applyBorder="1" applyAlignment="1">
      <alignment horizontal="left" vertical="center" wrapText="1"/>
    </xf>
    <xf numFmtId="189" fontId="3" fillId="0" borderId="19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0" fontId="32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89" fontId="8" fillId="0" borderId="19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51" fillId="0" borderId="0" xfId="0" applyFont="1" applyBorder="1" applyAlignment="1">
      <alignment horizontal="centerContinuous"/>
    </xf>
    <xf numFmtId="0" fontId="51" fillId="0" borderId="0" xfId="0" applyFont="1" applyFill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Continuous"/>
    </xf>
    <xf numFmtId="0" fontId="3" fillId="0" borderId="22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4" fillId="0" borderId="22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8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3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55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16" xfId="84" applyFont="1" applyBorder="1" applyAlignment="1">
      <alignment horizontal="center" vertical="center" wrapText="1"/>
      <protection/>
    </xf>
    <xf numFmtId="0" fontId="2" fillId="0" borderId="0" xfId="84" applyFont="1" applyAlignment="1">
      <alignment horizontal="left" wrapText="1"/>
      <protection/>
    </xf>
    <xf numFmtId="49" fontId="2" fillId="0" borderId="0" xfId="84" applyNumberFormat="1" applyFont="1" applyAlignment="1">
      <alignment wrapText="1"/>
      <protection/>
    </xf>
    <xf numFmtId="0" fontId="3" fillId="0" borderId="16" xfId="84" applyFont="1" applyBorder="1" applyAlignment="1">
      <alignment horizontal="center" wrapText="1"/>
      <protection/>
    </xf>
    <xf numFmtId="0" fontId="2" fillId="0" borderId="0" xfId="84" applyFont="1" applyAlignment="1">
      <alignment wrapText="1"/>
      <protection/>
    </xf>
    <xf numFmtId="0" fontId="38" fillId="0" borderId="16" xfId="84" applyFont="1" applyBorder="1" applyAlignment="1">
      <alignment horizontal="center" vertical="center" wrapText="1"/>
      <protection/>
    </xf>
    <xf numFmtId="0" fontId="3" fillId="0" borderId="22" xfId="84" applyFont="1" applyBorder="1" applyAlignment="1">
      <alignment horizontal="center" wrapText="1"/>
      <protection/>
    </xf>
    <xf numFmtId="0" fontId="3" fillId="0" borderId="19" xfId="84" applyFont="1" applyBorder="1" applyAlignment="1">
      <alignment horizontal="center" wrapText="1"/>
      <protection/>
    </xf>
    <xf numFmtId="189" fontId="3" fillId="0" borderId="22" xfId="84" applyNumberFormat="1" applyFont="1" applyBorder="1" applyAlignment="1">
      <alignment horizontal="center" wrapText="1"/>
      <protection/>
    </xf>
    <xf numFmtId="189" fontId="3" fillId="0" borderId="19" xfId="84" applyNumberFormat="1" applyFont="1" applyBorder="1" applyAlignment="1">
      <alignment horizontal="center" wrapText="1"/>
      <protection/>
    </xf>
    <xf numFmtId="0" fontId="35" fillId="0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8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Zeros="0" tabSelected="1" zoomScalePageLayoutView="0" workbookViewId="0" topLeftCell="A40">
      <selection activeCell="A4" sqref="A4"/>
    </sheetView>
  </sheetViews>
  <sheetFormatPr defaultColWidth="9.00390625" defaultRowHeight="12.75"/>
  <cols>
    <col min="1" max="2" width="8.875" style="13" customWidth="1"/>
    <col min="3" max="3" width="20.125" style="13" customWidth="1"/>
    <col min="4" max="15" width="9.875" style="13" customWidth="1"/>
    <col min="16" max="16384" width="9.125" style="13" customWidth="1"/>
  </cols>
  <sheetData>
    <row r="1" spans="12:13" ht="15.75">
      <c r="L1" s="275" t="s">
        <v>254</v>
      </c>
      <c r="M1" s="275"/>
    </row>
    <row r="2" spans="12:13" ht="15.75">
      <c r="L2" s="274" t="s">
        <v>255</v>
      </c>
      <c r="M2" s="55"/>
    </row>
    <row r="3" spans="12:13" ht="15.75">
      <c r="L3" s="274" t="s">
        <v>258</v>
      </c>
      <c r="M3" s="55"/>
    </row>
    <row r="4" spans="1:15" ht="18.75">
      <c r="A4" s="272" t="s">
        <v>304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" t="s">
        <v>51</v>
      </c>
      <c r="B5" s="283" t="s">
        <v>266</v>
      </c>
      <c r="C5" s="283"/>
      <c r="D5" s="283"/>
      <c r="E5" s="283"/>
      <c r="F5" s="283"/>
      <c r="G5" s="283"/>
      <c r="H5" s="21"/>
      <c r="I5" s="21"/>
      <c r="J5" s="20"/>
      <c r="K5" s="20"/>
      <c r="L5" s="20"/>
      <c r="M5" s="20"/>
      <c r="N5" s="20"/>
      <c r="O5" s="279" t="s">
        <v>294</v>
      </c>
    </row>
    <row r="6" spans="1:15" s="3" customFormat="1" ht="12.75">
      <c r="A6" s="16"/>
      <c r="B6" s="16" t="s">
        <v>259</v>
      </c>
      <c r="C6" s="16"/>
      <c r="D6" s="16"/>
      <c r="E6" s="16"/>
      <c r="F6" s="16"/>
      <c r="G6" s="16"/>
      <c r="H6" s="16"/>
      <c r="I6" s="16"/>
      <c r="J6" s="16"/>
      <c r="K6" s="4"/>
      <c r="L6" s="4"/>
      <c r="M6" s="4"/>
      <c r="N6" s="4"/>
      <c r="O6" s="32" t="s">
        <v>7</v>
      </c>
    </row>
    <row r="7" spans="1:10" ht="15.75">
      <c r="A7" s="31" t="s">
        <v>263</v>
      </c>
      <c r="B7" s="31"/>
      <c r="C7" s="31"/>
      <c r="D7" s="31"/>
      <c r="E7" s="31"/>
      <c r="F7" s="31"/>
      <c r="G7" s="31"/>
      <c r="H7" s="31"/>
      <c r="I7" s="31"/>
      <c r="J7" s="31"/>
    </row>
    <row r="8" spans="1:15" ht="21" customHeight="1">
      <c r="A8" s="17"/>
      <c r="B8" s="282" t="s">
        <v>298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0" ht="15.75">
      <c r="A9" s="11" t="s">
        <v>43</v>
      </c>
      <c r="B9" s="19"/>
      <c r="C9" s="19"/>
      <c r="D9" s="19"/>
      <c r="E9" s="19"/>
      <c r="F9" s="19"/>
      <c r="G9" s="19"/>
      <c r="H9" s="19"/>
      <c r="I9" s="19"/>
      <c r="J9" s="19"/>
    </row>
    <row r="10" spans="1:15" ht="15.75">
      <c r="A10" s="11" t="s">
        <v>295</v>
      </c>
      <c r="B10" s="19"/>
      <c r="C10" s="19"/>
      <c r="D10" s="19"/>
      <c r="E10" s="19"/>
      <c r="F10" s="19"/>
      <c r="G10" s="19"/>
      <c r="H10" s="19"/>
      <c r="I10" s="19"/>
      <c r="J10" s="19"/>
      <c r="N10" s="55"/>
      <c r="O10" s="5" t="s">
        <v>20</v>
      </c>
    </row>
    <row r="11" spans="1:15" ht="15.75">
      <c r="A11" s="307" t="s">
        <v>3</v>
      </c>
      <c r="B11" s="307" t="s">
        <v>5</v>
      </c>
      <c r="C11" s="307"/>
      <c r="D11" s="305" t="s">
        <v>290</v>
      </c>
      <c r="E11" s="305"/>
      <c r="F11" s="305"/>
      <c r="G11" s="306"/>
      <c r="H11" s="304" t="s">
        <v>291</v>
      </c>
      <c r="I11" s="305"/>
      <c r="J11" s="305"/>
      <c r="K11" s="314"/>
      <c r="L11" s="304" t="s">
        <v>292</v>
      </c>
      <c r="M11" s="313"/>
      <c r="N11" s="313"/>
      <c r="O11" s="314"/>
    </row>
    <row r="12" spans="1:15" ht="44.25" customHeight="1">
      <c r="A12" s="309"/>
      <c r="B12" s="307"/>
      <c r="C12" s="307"/>
      <c r="D12" s="169" t="s">
        <v>67</v>
      </c>
      <c r="E12" s="170" t="s">
        <v>68</v>
      </c>
      <c r="F12" s="52" t="s">
        <v>44</v>
      </c>
      <c r="G12" s="45" t="s">
        <v>32</v>
      </c>
      <c r="H12" s="169" t="s">
        <v>67</v>
      </c>
      <c r="I12" s="170" t="s">
        <v>68</v>
      </c>
      <c r="J12" s="52" t="s">
        <v>44</v>
      </c>
      <c r="K12" s="45" t="s">
        <v>45</v>
      </c>
      <c r="L12" s="169" t="s">
        <v>67</v>
      </c>
      <c r="M12" s="170" t="s">
        <v>68</v>
      </c>
      <c r="N12" s="52" t="s">
        <v>44</v>
      </c>
      <c r="O12" s="45" t="s">
        <v>46</v>
      </c>
    </row>
    <row r="13" spans="1:15" ht="15.75">
      <c r="A13" s="51">
        <v>1</v>
      </c>
      <c r="B13" s="299">
        <v>2</v>
      </c>
      <c r="C13" s="301"/>
      <c r="D13" s="54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</row>
    <row r="14" spans="1:15" s="3" customFormat="1" ht="29.25" customHeight="1">
      <c r="A14" s="45"/>
      <c r="B14" s="308" t="s">
        <v>2</v>
      </c>
      <c r="C14" s="308"/>
      <c r="D14" s="218">
        <v>941</v>
      </c>
      <c r="E14" s="219" t="s">
        <v>52</v>
      </c>
      <c r="F14" s="219" t="s">
        <v>52</v>
      </c>
      <c r="G14" s="220">
        <f>D14</f>
        <v>941</v>
      </c>
      <c r="H14" s="218">
        <v>1100.9</v>
      </c>
      <c r="I14" s="219" t="s">
        <v>52</v>
      </c>
      <c r="J14" s="219" t="s">
        <v>52</v>
      </c>
      <c r="K14" s="220">
        <f>H14</f>
        <v>1100.9</v>
      </c>
      <c r="L14" s="218">
        <v>1490</v>
      </c>
      <c r="M14" s="219" t="s">
        <v>52</v>
      </c>
      <c r="N14" s="219" t="s">
        <v>52</v>
      </c>
      <c r="O14" s="220">
        <f>L14</f>
        <v>1490</v>
      </c>
    </row>
    <row r="15" spans="1:15" s="3" customFormat="1" ht="29.25" customHeight="1">
      <c r="A15" s="45"/>
      <c r="B15" s="308" t="s">
        <v>49</v>
      </c>
      <c r="C15" s="308"/>
      <c r="D15" s="219" t="s">
        <v>52</v>
      </c>
      <c r="E15" s="219"/>
      <c r="F15" s="220"/>
      <c r="G15" s="220"/>
      <c r="H15" s="219" t="s">
        <v>52</v>
      </c>
      <c r="I15" s="219"/>
      <c r="J15" s="220"/>
      <c r="K15" s="220"/>
      <c r="L15" s="219" t="s">
        <v>52</v>
      </c>
      <c r="M15" s="219"/>
      <c r="N15" s="220"/>
      <c r="O15" s="220"/>
    </row>
    <row r="16" spans="1:15" s="3" customFormat="1" ht="39.75" customHeight="1">
      <c r="A16" s="45">
        <v>25010100</v>
      </c>
      <c r="B16" s="290" t="s">
        <v>14</v>
      </c>
      <c r="C16" s="291"/>
      <c r="D16" s="219" t="s">
        <v>52</v>
      </c>
      <c r="E16" s="220"/>
      <c r="F16" s="220"/>
      <c r="G16" s="220"/>
      <c r="H16" s="219" t="s">
        <v>52</v>
      </c>
      <c r="I16" s="220"/>
      <c r="J16" s="220"/>
      <c r="K16" s="220"/>
      <c r="L16" s="219" t="s">
        <v>52</v>
      </c>
      <c r="M16" s="220"/>
      <c r="N16" s="220"/>
      <c r="O16" s="220"/>
    </row>
    <row r="17" spans="1:15" s="3" customFormat="1" ht="39.75" customHeight="1">
      <c r="A17" s="45">
        <v>25010200</v>
      </c>
      <c r="B17" s="290" t="s">
        <v>62</v>
      </c>
      <c r="C17" s="291"/>
      <c r="D17" s="219" t="s">
        <v>52</v>
      </c>
      <c r="E17" s="220"/>
      <c r="F17" s="220"/>
      <c r="G17" s="220"/>
      <c r="H17" s="219" t="s">
        <v>52</v>
      </c>
      <c r="I17" s="220"/>
      <c r="J17" s="220"/>
      <c r="K17" s="220"/>
      <c r="L17" s="219" t="s">
        <v>52</v>
      </c>
      <c r="M17" s="220"/>
      <c r="N17" s="220"/>
      <c r="O17" s="220"/>
    </row>
    <row r="18" spans="1:15" s="3" customFormat="1" ht="24.75" customHeight="1">
      <c r="A18" s="45">
        <v>25010300</v>
      </c>
      <c r="B18" s="290" t="s">
        <v>265</v>
      </c>
      <c r="C18" s="291"/>
      <c r="D18" s="219" t="s">
        <v>52</v>
      </c>
      <c r="E18" s="220"/>
      <c r="F18" s="220"/>
      <c r="G18" s="220"/>
      <c r="H18" s="219" t="s">
        <v>52</v>
      </c>
      <c r="I18" s="220"/>
      <c r="J18" s="220"/>
      <c r="K18" s="220"/>
      <c r="L18" s="219" t="s">
        <v>52</v>
      </c>
      <c r="M18" s="220"/>
      <c r="N18" s="220"/>
      <c r="O18" s="220"/>
    </row>
    <row r="19" spans="1:15" s="3" customFormat="1" ht="48.75" customHeight="1">
      <c r="A19" s="45">
        <v>25010400</v>
      </c>
      <c r="B19" s="290" t="s">
        <v>16</v>
      </c>
      <c r="C19" s="291"/>
      <c r="D19" s="219" t="s">
        <v>52</v>
      </c>
      <c r="E19" s="220"/>
      <c r="F19" s="220"/>
      <c r="G19" s="220"/>
      <c r="H19" s="219" t="s">
        <v>52</v>
      </c>
      <c r="I19" s="220"/>
      <c r="J19" s="220"/>
      <c r="K19" s="220"/>
      <c r="L19" s="219" t="s">
        <v>52</v>
      </c>
      <c r="M19" s="220"/>
      <c r="N19" s="220"/>
      <c r="O19" s="220"/>
    </row>
    <row r="20" spans="1:15" s="3" customFormat="1" ht="24.75" customHeight="1">
      <c r="A20" s="45">
        <v>25020100</v>
      </c>
      <c r="B20" s="290" t="s">
        <v>17</v>
      </c>
      <c r="C20" s="291"/>
      <c r="D20" s="219" t="s">
        <v>52</v>
      </c>
      <c r="E20" s="220"/>
      <c r="F20" s="220"/>
      <c r="G20" s="220"/>
      <c r="H20" s="219" t="s">
        <v>52</v>
      </c>
      <c r="I20" s="220"/>
      <c r="J20" s="220"/>
      <c r="K20" s="220"/>
      <c r="L20" s="219" t="s">
        <v>52</v>
      </c>
      <c r="M20" s="220"/>
      <c r="N20" s="220"/>
      <c r="O20" s="220"/>
    </row>
    <row r="21" spans="1:15" s="3" customFormat="1" ht="68.25" customHeight="1">
      <c r="A21" s="45">
        <v>25020200</v>
      </c>
      <c r="B21" s="292" t="s">
        <v>38</v>
      </c>
      <c r="C21" s="293"/>
      <c r="D21" s="219" t="s">
        <v>52</v>
      </c>
      <c r="E21" s="220"/>
      <c r="F21" s="220"/>
      <c r="G21" s="220"/>
      <c r="H21" s="219" t="s">
        <v>52</v>
      </c>
      <c r="I21" s="220"/>
      <c r="J21" s="220"/>
      <c r="K21" s="220"/>
      <c r="L21" s="219" t="s">
        <v>52</v>
      </c>
      <c r="M21" s="220"/>
      <c r="N21" s="220"/>
      <c r="O21" s="220"/>
    </row>
    <row r="22" spans="1:15" s="3" customFormat="1" ht="99.75" customHeight="1">
      <c r="A22" s="45">
        <v>25020300</v>
      </c>
      <c r="B22" s="292" t="s">
        <v>18</v>
      </c>
      <c r="C22" s="293"/>
      <c r="D22" s="219" t="s">
        <v>52</v>
      </c>
      <c r="E22" s="220"/>
      <c r="F22" s="220"/>
      <c r="G22" s="220"/>
      <c r="H22" s="219" t="s">
        <v>52</v>
      </c>
      <c r="I22" s="220"/>
      <c r="J22" s="220"/>
      <c r="K22" s="220"/>
      <c r="L22" s="219" t="s">
        <v>52</v>
      </c>
      <c r="M22" s="220"/>
      <c r="N22" s="220"/>
      <c r="O22" s="220"/>
    </row>
    <row r="23" spans="1:15" s="3" customFormat="1" ht="29.25" customHeight="1">
      <c r="A23" s="45"/>
      <c r="B23" s="308" t="s">
        <v>47</v>
      </c>
      <c r="C23" s="308"/>
      <c r="D23" s="219" t="s">
        <v>52</v>
      </c>
      <c r="E23" s="220"/>
      <c r="F23" s="220"/>
      <c r="G23" s="220"/>
      <c r="H23" s="219" t="s">
        <v>52</v>
      </c>
      <c r="I23" s="220"/>
      <c r="J23" s="220"/>
      <c r="K23" s="220"/>
      <c r="L23" s="219" t="s">
        <v>52</v>
      </c>
      <c r="M23" s="220"/>
      <c r="N23" s="220"/>
      <c r="O23" s="220"/>
    </row>
    <row r="24" spans="1:15" s="3" customFormat="1" ht="15">
      <c r="A24" s="51">
        <v>401000</v>
      </c>
      <c r="B24" s="302" t="s">
        <v>48</v>
      </c>
      <c r="C24" s="302"/>
      <c r="D24" s="219"/>
      <c r="E24" s="221"/>
      <c r="F24" s="221"/>
      <c r="G24" s="221"/>
      <c r="H24" s="219"/>
      <c r="I24" s="221"/>
      <c r="J24" s="221"/>
      <c r="K24" s="221"/>
      <c r="L24" s="219"/>
      <c r="M24" s="221"/>
      <c r="N24" s="221"/>
      <c r="O24" s="221"/>
    </row>
    <row r="25" spans="1:15" s="3" customFormat="1" ht="30.75" customHeight="1">
      <c r="A25" s="51"/>
      <c r="B25" s="294" t="s">
        <v>53</v>
      </c>
      <c r="C25" s="295"/>
      <c r="D25" s="219"/>
      <c r="E25" s="221"/>
      <c r="F25" s="221"/>
      <c r="G25" s="221"/>
      <c r="H25" s="219"/>
      <c r="I25" s="221"/>
      <c r="J25" s="221"/>
      <c r="K25" s="221"/>
      <c r="L25" s="219"/>
      <c r="M25" s="221"/>
      <c r="N25" s="221"/>
      <c r="O25" s="221"/>
    </row>
    <row r="26" spans="1:15" s="3" customFormat="1" ht="59.25" customHeight="1">
      <c r="A26" s="51">
        <v>602400</v>
      </c>
      <c r="B26" s="302" t="s">
        <v>50</v>
      </c>
      <c r="C26" s="302"/>
      <c r="D26" s="219" t="s">
        <v>52</v>
      </c>
      <c r="E26" s="221"/>
      <c r="F26" s="221"/>
      <c r="G26" s="221"/>
      <c r="H26" s="219" t="s">
        <v>52</v>
      </c>
      <c r="I26" s="221"/>
      <c r="J26" s="221"/>
      <c r="K26" s="221"/>
      <c r="L26" s="219" t="s">
        <v>52</v>
      </c>
      <c r="M26" s="221"/>
      <c r="N26" s="221"/>
      <c r="O26" s="221"/>
    </row>
    <row r="27" spans="1:15" s="3" customFormat="1" ht="29.25" customHeight="1">
      <c r="A27" s="51">
        <v>602100</v>
      </c>
      <c r="B27" s="302" t="s">
        <v>39</v>
      </c>
      <c r="C27" s="302"/>
      <c r="D27" s="219" t="s">
        <v>52</v>
      </c>
      <c r="E27" s="221"/>
      <c r="F27" s="221"/>
      <c r="G27" s="221"/>
      <c r="H27" s="219" t="s">
        <v>52</v>
      </c>
      <c r="I27" s="219" t="s">
        <v>52</v>
      </c>
      <c r="J27" s="219" t="s">
        <v>52</v>
      </c>
      <c r="K27" s="219" t="s">
        <v>52</v>
      </c>
      <c r="L27" s="219" t="s">
        <v>52</v>
      </c>
      <c r="M27" s="219" t="s">
        <v>52</v>
      </c>
      <c r="N27" s="219" t="s">
        <v>52</v>
      </c>
      <c r="O27" s="219" t="s">
        <v>52</v>
      </c>
    </row>
    <row r="28" spans="1:15" s="3" customFormat="1" ht="29.25" customHeight="1">
      <c r="A28" s="51">
        <v>602200</v>
      </c>
      <c r="B28" s="302" t="s">
        <v>40</v>
      </c>
      <c r="C28" s="302"/>
      <c r="D28" s="219" t="s">
        <v>52</v>
      </c>
      <c r="E28" s="221"/>
      <c r="F28" s="221"/>
      <c r="G28" s="221"/>
      <c r="H28" s="219" t="s">
        <v>52</v>
      </c>
      <c r="I28" s="219" t="s">
        <v>52</v>
      </c>
      <c r="J28" s="219" t="s">
        <v>52</v>
      </c>
      <c r="K28" s="219" t="s">
        <v>52</v>
      </c>
      <c r="L28" s="219" t="s">
        <v>52</v>
      </c>
      <c r="M28" s="219" t="s">
        <v>52</v>
      </c>
      <c r="N28" s="219" t="s">
        <v>52</v>
      </c>
      <c r="O28" s="219" t="s">
        <v>52</v>
      </c>
    </row>
    <row r="29" spans="1:15" s="3" customFormat="1" ht="14.25">
      <c r="A29" s="59"/>
      <c r="B29" s="310" t="s">
        <v>19</v>
      </c>
      <c r="C29" s="310"/>
      <c r="D29" s="222">
        <f>D14</f>
        <v>941</v>
      </c>
      <c r="E29" s="223"/>
      <c r="F29" s="223"/>
      <c r="G29" s="222">
        <f>G14</f>
        <v>941</v>
      </c>
      <c r="H29" s="222">
        <f>H14</f>
        <v>1100.9</v>
      </c>
      <c r="I29" s="223"/>
      <c r="J29" s="223"/>
      <c r="K29" s="222">
        <f>K14</f>
        <v>1100.9</v>
      </c>
      <c r="L29" s="222">
        <f>L14</f>
        <v>1490</v>
      </c>
      <c r="M29" s="223"/>
      <c r="N29" s="223"/>
      <c r="O29" s="222">
        <f>O14</f>
        <v>1490</v>
      </c>
    </row>
    <row r="31" spans="1:10" ht="15.75">
      <c r="A31" s="11" t="s">
        <v>284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5" s="3" customFormat="1" ht="12.75">
      <c r="A32" s="29"/>
      <c r="B32" s="56"/>
      <c r="C32" s="56"/>
      <c r="H32" s="56"/>
      <c r="I32" s="56"/>
      <c r="J32" s="56"/>
      <c r="K32" s="56"/>
      <c r="L32" s="56"/>
      <c r="M32" s="56"/>
      <c r="N32" s="56"/>
      <c r="O32" s="5" t="s">
        <v>20</v>
      </c>
    </row>
    <row r="33" spans="1:15" s="12" customFormat="1" ht="15" customHeight="1">
      <c r="A33" s="311" t="s">
        <v>3</v>
      </c>
      <c r="B33" s="307" t="s">
        <v>5</v>
      </c>
      <c r="C33" s="307"/>
      <c r="D33" s="307"/>
      <c r="E33" s="307"/>
      <c r="F33" s="307"/>
      <c r="G33" s="307"/>
      <c r="H33" s="307" t="s">
        <v>268</v>
      </c>
      <c r="I33" s="307"/>
      <c r="J33" s="307"/>
      <c r="K33" s="309"/>
      <c r="L33" s="307" t="s">
        <v>293</v>
      </c>
      <c r="M33" s="307"/>
      <c r="N33" s="307"/>
      <c r="O33" s="307"/>
    </row>
    <row r="34" spans="1:15" s="12" customFormat="1" ht="60">
      <c r="A34" s="312"/>
      <c r="B34" s="307"/>
      <c r="C34" s="307"/>
      <c r="D34" s="307"/>
      <c r="E34" s="307"/>
      <c r="F34" s="307"/>
      <c r="G34" s="307"/>
      <c r="H34" s="45" t="s">
        <v>30</v>
      </c>
      <c r="I34" s="45" t="s">
        <v>31</v>
      </c>
      <c r="J34" s="52" t="s">
        <v>44</v>
      </c>
      <c r="K34" s="45" t="s">
        <v>32</v>
      </c>
      <c r="L34" s="45" t="s">
        <v>30</v>
      </c>
      <c r="M34" s="45" t="s">
        <v>31</v>
      </c>
      <c r="N34" s="52" t="s">
        <v>44</v>
      </c>
      <c r="O34" s="45" t="s">
        <v>45</v>
      </c>
    </row>
    <row r="35" spans="1:15" s="12" customFormat="1" ht="15">
      <c r="A35" s="51">
        <v>1</v>
      </c>
      <c r="B35" s="317">
        <v>2</v>
      </c>
      <c r="C35" s="317"/>
      <c r="D35" s="317"/>
      <c r="E35" s="317"/>
      <c r="F35" s="317"/>
      <c r="G35" s="317"/>
      <c r="H35" s="51">
        <v>3</v>
      </c>
      <c r="I35" s="51">
        <v>4</v>
      </c>
      <c r="J35" s="51">
        <v>5</v>
      </c>
      <c r="K35" s="51">
        <v>6</v>
      </c>
      <c r="L35" s="51">
        <v>7</v>
      </c>
      <c r="M35" s="51">
        <v>8</v>
      </c>
      <c r="N35" s="51">
        <v>9</v>
      </c>
      <c r="O35" s="51">
        <v>10</v>
      </c>
    </row>
    <row r="36" spans="1:15" s="3" customFormat="1" ht="15">
      <c r="A36" s="45"/>
      <c r="B36" s="308" t="s">
        <v>2</v>
      </c>
      <c r="C36" s="308"/>
      <c r="D36" s="308"/>
      <c r="E36" s="308"/>
      <c r="F36" s="308"/>
      <c r="G36" s="308"/>
      <c r="H36" s="218">
        <v>1522.5</v>
      </c>
      <c r="I36" s="219" t="s">
        <v>52</v>
      </c>
      <c r="J36" s="219" t="s">
        <v>52</v>
      </c>
      <c r="K36" s="220">
        <f>H36</f>
        <v>1522.5</v>
      </c>
      <c r="L36" s="218">
        <v>1558.5</v>
      </c>
      <c r="M36" s="219" t="s">
        <v>52</v>
      </c>
      <c r="N36" s="219" t="s">
        <v>52</v>
      </c>
      <c r="O36" s="220">
        <f>L36</f>
        <v>1558.5</v>
      </c>
    </row>
    <row r="37" spans="1:15" s="3" customFormat="1" ht="15">
      <c r="A37" s="45"/>
      <c r="B37" s="308" t="s">
        <v>49</v>
      </c>
      <c r="C37" s="308"/>
      <c r="D37" s="308"/>
      <c r="E37" s="308"/>
      <c r="F37" s="308"/>
      <c r="G37" s="308"/>
      <c r="H37" s="219" t="s">
        <v>52</v>
      </c>
      <c r="I37" s="219"/>
      <c r="J37" s="220"/>
      <c r="K37" s="220"/>
      <c r="L37" s="219" t="s">
        <v>52</v>
      </c>
      <c r="M37" s="219"/>
      <c r="N37" s="220"/>
      <c r="O37" s="220"/>
    </row>
    <row r="38" spans="1:15" s="3" customFormat="1" ht="27" customHeight="1">
      <c r="A38" s="45">
        <v>25010100</v>
      </c>
      <c r="B38" s="290" t="s">
        <v>14</v>
      </c>
      <c r="C38" s="315"/>
      <c r="D38" s="315"/>
      <c r="E38" s="315"/>
      <c r="F38" s="315"/>
      <c r="G38" s="291"/>
      <c r="H38" s="219" t="s">
        <v>52</v>
      </c>
      <c r="I38" s="220"/>
      <c r="J38" s="220"/>
      <c r="K38" s="220"/>
      <c r="L38" s="219" t="s">
        <v>52</v>
      </c>
      <c r="M38" s="220"/>
      <c r="N38" s="220"/>
      <c r="O38" s="220"/>
    </row>
    <row r="39" spans="1:15" s="3" customFormat="1" ht="12.75" customHeight="1">
      <c r="A39" s="45">
        <v>25010200</v>
      </c>
      <c r="B39" s="290" t="s">
        <v>15</v>
      </c>
      <c r="C39" s="315"/>
      <c r="D39" s="315"/>
      <c r="E39" s="315"/>
      <c r="F39" s="315"/>
      <c r="G39" s="291"/>
      <c r="H39" s="219" t="s">
        <v>52</v>
      </c>
      <c r="I39" s="220"/>
      <c r="J39" s="220"/>
      <c r="K39" s="220"/>
      <c r="L39" s="219" t="s">
        <v>52</v>
      </c>
      <c r="M39" s="220"/>
      <c r="N39" s="220"/>
      <c r="O39" s="220"/>
    </row>
    <row r="40" spans="1:15" s="3" customFormat="1" ht="12.75" customHeight="1">
      <c r="A40" s="45">
        <v>25010300</v>
      </c>
      <c r="B40" s="290" t="s">
        <v>4</v>
      </c>
      <c r="C40" s="315"/>
      <c r="D40" s="315"/>
      <c r="E40" s="315"/>
      <c r="F40" s="315"/>
      <c r="G40" s="291"/>
      <c r="H40" s="219" t="s">
        <v>52</v>
      </c>
      <c r="I40" s="220"/>
      <c r="J40" s="220"/>
      <c r="K40" s="220"/>
      <c r="L40" s="219" t="s">
        <v>52</v>
      </c>
      <c r="M40" s="220"/>
      <c r="N40" s="220"/>
      <c r="O40" s="220"/>
    </row>
    <row r="41" spans="1:15" s="3" customFormat="1" ht="26.25" customHeight="1">
      <c r="A41" s="45">
        <v>25010400</v>
      </c>
      <c r="B41" s="290" t="s">
        <v>16</v>
      </c>
      <c r="C41" s="315"/>
      <c r="D41" s="315"/>
      <c r="E41" s="315"/>
      <c r="F41" s="315"/>
      <c r="G41" s="291"/>
      <c r="H41" s="219" t="s">
        <v>52</v>
      </c>
      <c r="I41" s="220"/>
      <c r="J41" s="220"/>
      <c r="K41" s="220"/>
      <c r="L41" s="219" t="s">
        <v>52</v>
      </c>
      <c r="M41" s="220"/>
      <c r="N41" s="220"/>
      <c r="O41" s="220"/>
    </row>
    <row r="42" spans="1:15" s="3" customFormat="1" ht="12.75" customHeight="1">
      <c r="A42" s="45">
        <v>25020100</v>
      </c>
      <c r="B42" s="290" t="s">
        <v>17</v>
      </c>
      <c r="C42" s="315"/>
      <c r="D42" s="315"/>
      <c r="E42" s="315"/>
      <c r="F42" s="315"/>
      <c r="G42" s="291"/>
      <c r="H42" s="219" t="s">
        <v>52</v>
      </c>
      <c r="I42" s="220"/>
      <c r="J42" s="220"/>
      <c r="K42" s="220"/>
      <c r="L42" s="219" t="s">
        <v>52</v>
      </c>
      <c r="M42" s="220"/>
      <c r="N42" s="220"/>
      <c r="O42" s="220"/>
    </row>
    <row r="43" spans="1:15" s="3" customFormat="1" ht="24.75" customHeight="1">
      <c r="A43" s="45">
        <v>25020200</v>
      </c>
      <c r="B43" s="292" t="s">
        <v>38</v>
      </c>
      <c r="C43" s="316"/>
      <c r="D43" s="316"/>
      <c r="E43" s="316"/>
      <c r="F43" s="316"/>
      <c r="G43" s="293"/>
      <c r="H43" s="219" t="s">
        <v>52</v>
      </c>
      <c r="I43" s="220"/>
      <c r="J43" s="220"/>
      <c r="K43" s="220"/>
      <c r="L43" s="219" t="s">
        <v>52</v>
      </c>
      <c r="M43" s="220"/>
      <c r="N43" s="220"/>
      <c r="O43" s="220"/>
    </row>
    <row r="44" spans="1:15" s="3" customFormat="1" ht="41.25" customHeight="1">
      <c r="A44" s="45">
        <v>25020300</v>
      </c>
      <c r="B44" s="292" t="s">
        <v>18</v>
      </c>
      <c r="C44" s="316"/>
      <c r="D44" s="316"/>
      <c r="E44" s="316"/>
      <c r="F44" s="316"/>
      <c r="G44" s="293"/>
      <c r="H44" s="219" t="s">
        <v>52</v>
      </c>
      <c r="I44" s="220"/>
      <c r="J44" s="220"/>
      <c r="K44" s="220"/>
      <c r="L44" s="219" t="s">
        <v>52</v>
      </c>
      <c r="M44" s="220"/>
      <c r="N44" s="220"/>
      <c r="O44" s="220"/>
    </row>
    <row r="45" spans="1:15" s="3" customFormat="1" ht="16.5" customHeight="1">
      <c r="A45" s="45"/>
      <c r="B45" s="308" t="s">
        <v>47</v>
      </c>
      <c r="C45" s="308"/>
      <c r="D45" s="308"/>
      <c r="E45" s="308"/>
      <c r="F45" s="308"/>
      <c r="G45" s="308"/>
      <c r="H45" s="219" t="s">
        <v>52</v>
      </c>
      <c r="I45" s="220"/>
      <c r="J45" s="220"/>
      <c r="K45" s="220"/>
      <c r="L45" s="219" t="s">
        <v>52</v>
      </c>
      <c r="M45" s="220"/>
      <c r="N45" s="220"/>
      <c r="O45" s="220"/>
    </row>
    <row r="46" spans="1:15" s="12" customFormat="1" ht="15" customHeight="1">
      <c r="A46" s="51">
        <v>401000</v>
      </c>
      <c r="B46" s="302" t="s">
        <v>48</v>
      </c>
      <c r="C46" s="302"/>
      <c r="D46" s="302"/>
      <c r="E46" s="302"/>
      <c r="F46" s="302"/>
      <c r="G46" s="302"/>
      <c r="H46" s="219"/>
      <c r="I46" s="221"/>
      <c r="J46" s="221"/>
      <c r="K46" s="221"/>
      <c r="L46" s="219"/>
      <c r="M46" s="221"/>
      <c r="N46" s="221"/>
      <c r="O46" s="221"/>
    </row>
    <row r="47" spans="1:15" s="12" customFormat="1" ht="15" customHeight="1">
      <c r="A47" s="51"/>
      <c r="B47" s="302" t="s">
        <v>53</v>
      </c>
      <c r="C47" s="302"/>
      <c r="D47" s="302"/>
      <c r="E47" s="302"/>
      <c r="F47" s="302"/>
      <c r="G47" s="302"/>
      <c r="H47" s="219"/>
      <c r="I47" s="221"/>
      <c r="J47" s="221"/>
      <c r="K47" s="221"/>
      <c r="L47" s="219"/>
      <c r="M47" s="221"/>
      <c r="N47" s="221"/>
      <c r="O47" s="221"/>
    </row>
    <row r="48" spans="1:15" s="3" customFormat="1" ht="28.5" customHeight="1">
      <c r="A48" s="51">
        <v>602400</v>
      </c>
      <c r="B48" s="302" t="s">
        <v>50</v>
      </c>
      <c r="C48" s="302"/>
      <c r="D48" s="302"/>
      <c r="E48" s="302"/>
      <c r="F48" s="302"/>
      <c r="G48" s="302"/>
      <c r="H48" s="219" t="s">
        <v>52</v>
      </c>
      <c r="I48" s="221"/>
      <c r="J48" s="221"/>
      <c r="K48" s="221"/>
      <c r="L48" s="219" t="s">
        <v>52</v>
      </c>
      <c r="M48" s="221"/>
      <c r="N48" s="221"/>
      <c r="O48" s="221"/>
    </row>
    <row r="49" spans="1:15" s="12" customFormat="1" ht="15" customHeight="1">
      <c r="A49" s="59"/>
      <c r="B49" s="310" t="s">
        <v>19</v>
      </c>
      <c r="C49" s="310"/>
      <c r="D49" s="310"/>
      <c r="E49" s="310"/>
      <c r="F49" s="310"/>
      <c r="G49" s="310"/>
      <c r="H49" s="222">
        <f>H36</f>
        <v>1522.5</v>
      </c>
      <c r="I49" s="223"/>
      <c r="J49" s="223"/>
      <c r="K49" s="222">
        <f>K36</f>
        <v>1522.5</v>
      </c>
      <c r="L49" s="222">
        <f>L36</f>
        <v>1558.5</v>
      </c>
      <c r="M49" s="223"/>
      <c r="N49" s="223"/>
      <c r="O49" s="222">
        <f>O36</f>
        <v>1558.5</v>
      </c>
    </row>
    <row r="51" spans="1:15" ht="30" customHeight="1">
      <c r="A51" s="303" t="s">
        <v>230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</row>
    <row r="52" s="3" customFormat="1" ht="12.75">
      <c r="O52" s="5" t="s">
        <v>20</v>
      </c>
    </row>
    <row r="53" spans="1:15" s="12" customFormat="1" ht="75" customHeight="1">
      <c r="A53" s="45" t="s">
        <v>8</v>
      </c>
      <c r="B53" s="49" t="s">
        <v>11</v>
      </c>
      <c r="C53" s="307" t="s">
        <v>9</v>
      </c>
      <c r="D53" s="307"/>
      <c r="E53" s="307"/>
      <c r="F53" s="307"/>
      <c r="G53" s="307"/>
      <c r="H53" s="307" t="s">
        <v>10</v>
      </c>
      <c r="I53" s="307"/>
      <c r="J53" s="307"/>
      <c r="K53" s="45" t="s">
        <v>217</v>
      </c>
      <c r="L53" s="45" t="s">
        <v>218</v>
      </c>
      <c r="M53" s="45" t="s">
        <v>219</v>
      </c>
      <c r="N53" s="45" t="s">
        <v>220</v>
      </c>
      <c r="O53" s="45" t="s">
        <v>220</v>
      </c>
    </row>
    <row r="54" spans="1:15" s="12" customFormat="1" ht="15">
      <c r="A54" s="51">
        <v>1</v>
      </c>
      <c r="B54" s="51">
        <v>2</v>
      </c>
      <c r="C54" s="299">
        <v>3</v>
      </c>
      <c r="D54" s="300"/>
      <c r="E54" s="300"/>
      <c r="F54" s="300"/>
      <c r="G54" s="301"/>
      <c r="H54" s="299">
        <v>4</v>
      </c>
      <c r="I54" s="300"/>
      <c r="J54" s="301"/>
      <c r="K54" s="51">
        <v>5</v>
      </c>
      <c r="L54" s="51">
        <v>6</v>
      </c>
      <c r="M54" s="51">
        <v>7</v>
      </c>
      <c r="N54" s="51">
        <v>8</v>
      </c>
      <c r="O54" s="51">
        <v>9</v>
      </c>
    </row>
    <row r="55" spans="1:15" s="12" customFormat="1" ht="15">
      <c r="A55" s="51"/>
      <c r="B55" s="57"/>
      <c r="C55" s="296" t="s">
        <v>59</v>
      </c>
      <c r="D55" s="297"/>
      <c r="E55" s="297"/>
      <c r="F55" s="297"/>
      <c r="G55" s="298"/>
      <c r="H55" s="299"/>
      <c r="I55" s="300"/>
      <c r="J55" s="301"/>
      <c r="K55" s="224"/>
      <c r="L55" s="224"/>
      <c r="M55" s="224"/>
      <c r="N55" s="224"/>
      <c r="O55" s="224"/>
    </row>
    <row r="56" spans="1:15" s="12" customFormat="1" ht="15">
      <c r="A56" s="51"/>
      <c r="B56" s="57"/>
      <c r="C56" s="296" t="s">
        <v>55</v>
      </c>
      <c r="D56" s="297"/>
      <c r="E56" s="297"/>
      <c r="F56" s="297"/>
      <c r="G56" s="298"/>
      <c r="H56" s="299"/>
      <c r="I56" s="300"/>
      <c r="J56" s="301"/>
      <c r="K56" s="224"/>
      <c r="L56" s="224"/>
      <c r="M56" s="224"/>
      <c r="N56" s="224"/>
      <c r="O56" s="224"/>
    </row>
    <row r="57" spans="1:15" s="12" customFormat="1" ht="15">
      <c r="A57" s="51"/>
      <c r="B57" s="57"/>
      <c r="C57" s="296" t="s">
        <v>60</v>
      </c>
      <c r="D57" s="297"/>
      <c r="E57" s="297"/>
      <c r="F57" s="297"/>
      <c r="G57" s="298"/>
      <c r="H57" s="299"/>
      <c r="I57" s="300"/>
      <c r="J57" s="301"/>
      <c r="K57" s="224"/>
      <c r="L57" s="224"/>
      <c r="M57" s="224"/>
      <c r="N57" s="224"/>
      <c r="O57" s="224"/>
    </row>
    <row r="58" spans="1:15" s="12" customFormat="1" ht="15">
      <c r="A58" s="51"/>
      <c r="B58" s="57"/>
      <c r="C58" s="296" t="s">
        <v>61</v>
      </c>
      <c r="D58" s="297"/>
      <c r="E58" s="297"/>
      <c r="F58" s="297"/>
      <c r="G58" s="298"/>
      <c r="H58" s="299"/>
      <c r="I58" s="300"/>
      <c r="J58" s="301"/>
      <c r="K58" s="224"/>
      <c r="L58" s="224"/>
      <c r="M58" s="224"/>
      <c r="N58" s="224"/>
      <c r="O58" s="224"/>
    </row>
    <row r="59" spans="1:15" s="12" customFormat="1" ht="15">
      <c r="A59" s="51"/>
      <c r="B59" s="57"/>
      <c r="C59" s="296" t="s">
        <v>55</v>
      </c>
      <c r="D59" s="297"/>
      <c r="E59" s="297"/>
      <c r="F59" s="297"/>
      <c r="G59" s="298"/>
      <c r="H59" s="299"/>
      <c r="I59" s="300"/>
      <c r="J59" s="301"/>
      <c r="K59" s="224"/>
      <c r="L59" s="224"/>
      <c r="M59" s="224"/>
      <c r="N59" s="224"/>
      <c r="O59" s="224"/>
    </row>
    <row r="60" spans="1:15" s="12" customFormat="1" ht="15">
      <c r="A60" s="51"/>
      <c r="B60" s="57"/>
      <c r="C60" s="296" t="s">
        <v>60</v>
      </c>
      <c r="D60" s="297"/>
      <c r="E60" s="297"/>
      <c r="F60" s="297"/>
      <c r="G60" s="298"/>
      <c r="H60" s="299"/>
      <c r="I60" s="300"/>
      <c r="J60" s="301"/>
      <c r="K60" s="224"/>
      <c r="L60" s="224"/>
      <c r="M60" s="224"/>
      <c r="N60" s="224"/>
      <c r="O60" s="224"/>
    </row>
    <row r="61" spans="1:15" s="12" customFormat="1" ht="15">
      <c r="A61" s="51"/>
      <c r="B61" s="57"/>
      <c r="C61" s="296" t="s">
        <v>33</v>
      </c>
      <c r="D61" s="297"/>
      <c r="E61" s="297"/>
      <c r="F61" s="297"/>
      <c r="G61" s="298"/>
      <c r="H61" s="299"/>
      <c r="I61" s="300"/>
      <c r="J61" s="301"/>
      <c r="K61" s="224"/>
      <c r="L61" s="224"/>
      <c r="M61" s="224"/>
      <c r="N61" s="224"/>
      <c r="O61" s="224"/>
    </row>
    <row r="62" spans="1:15" s="12" customFormat="1" ht="15">
      <c r="A62" s="59"/>
      <c r="B62" s="58"/>
      <c r="C62" s="284" t="s">
        <v>19</v>
      </c>
      <c r="D62" s="285"/>
      <c r="E62" s="285"/>
      <c r="F62" s="285"/>
      <c r="G62" s="286"/>
      <c r="H62" s="287"/>
      <c r="I62" s="288"/>
      <c r="J62" s="289"/>
      <c r="K62" s="225"/>
      <c r="L62" s="225"/>
      <c r="M62" s="225"/>
      <c r="N62" s="225"/>
      <c r="O62" s="225"/>
    </row>
    <row r="64" spans="1:15" ht="30" customHeight="1">
      <c r="A64" s="303" t="s">
        <v>231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="3" customFormat="1" ht="12.75">
      <c r="O65" s="5" t="s">
        <v>20</v>
      </c>
    </row>
    <row r="66" spans="1:15" s="12" customFormat="1" ht="75" customHeight="1">
      <c r="A66" s="45" t="s">
        <v>8</v>
      </c>
      <c r="B66" s="49" t="s">
        <v>11</v>
      </c>
      <c r="C66" s="304" t="s">
        <v>9</v>
      </c>
      <c r="D66" s="305"/>
      <c r="E66" s="305"/>
      <c r="F66" s="305"/>
      <c r="G66" s="306"/>
      <c r="H66" s="307" t="s">
        <v>10</v>
      </c>
      <c r="I66" s="307"/>
      <c r="J66" s="307"/>
      <c r="K66" s="45" t="s">
        <v>217</v>
      </c>
      <c r="L66" s="45" t="s">
        <v>218</v>
      </c>
      <c r="M66" s="45" t="s">
        <v>219</v>
      </c>
      <c r="N66" s="45" t="s">
        <v>220</v>
      </c>
      <c r="O66" s="45" t="s">
        <v>220</v>
      </c>
    </row>
    <row r="67" spans="1:15" s="12" customFormat="1" ht="15">
      <c r="A67" s="51">
        <v>1</v>
      </c>
      <c r="B67" s="51">
        <v>2</v>
      </c>
      <c r="C67" s="299">
        <v>3</v>
      </c>
      <c r="D67" s="300"/>
      <c r="E67" s="300"/>
      <c r="F67" s="300"/>
      <c r="G67" s="301"/>
      <c r="H67" s="299">
        <v>4</v>
      </c>
      <c r="I67" s="300"/>
      <c r="J67" s="301"/>
      <c r="K67" s="51">
        <v>5</v>
      </c>
      <c r="L67" s="51">
        <v>6</v>
      </c>
      <c r="M67" s="51">
        <v>7</v>
      </c>
      <c r="N67" s="51">
        <v>8</v>
      </c>
      <c r="O67" s="51">
        <v>9</v>
      </c>
    </row>
    <row r="68" spans="1:15" s="12" customFormat="1" ht="15">
      <c r="A68" s="51"/>
      <c r="B68" s="57"/>
      <c r="C68" s="296" t="s">
        <v>59</v>
      </c>
      <c r="D68" s="297"/>
      <c r="E68" s="297"/>
      <c r="F68" s="297"/>
      <c r="G68" s="298"/>
      <c r="H68" s="299"/>
      <c r="I68" s="300"/>
      <c r="J68" s="301"/>
      <c r="K68" s="224"/>
      <c r="L68" s="224"/>
      <c r="M68" s="224"/>
      <c r="N68" s="224"/>
      <c r="O68" s="224"/>
    </row>
    <row r="69" spans="1:15" s="12" customFormat="1" ht="15">
      <c r="A69" s="51"/>
      <c r="B69" s="57"/>
      <c r="C69" s="296" t="s">
        <v>55</v>
      </c>
      <c r="D69" s="297"/>
      <c r="E69" s="297"/>
      <c r="F69" s="297"/>
      <c r="G69" s="298"/>
      <c r="H69" s="299"/>
      <c r="I69" s="300"/>
      <c r="J69" s="301"/>
      <c r="K69" s="224"/>
      <c r="L69" s="224"/>
      <c r="M69" s="224"/>
      <c r="N69" s="224"/>
      <c r="O69" s="224"/>
    </row>
    <row r="70" spans="1:15" s="12" customFormat="1" ht="15">
      <c r="A70" s="51"/>
      <c r="B70" s="57"/>
      <c r="C70" s="296" t="s">
        <v>60</v>
      </c>
      <c r="D70" s="297"/>
      <c r="E70" s="297"/>
      <c r="F70" s="297"/>
      <c r="G70" s="298"/>
      <c r="H70" s="299"/>
      <c r="I70" s="300"/>
      <c r="J70" s="301"/>
      <c r="K70" s="224"/>
      <c r="L70" s="224"/>
      <c r="M70" s="224"/>
      <c r="N70" s="224"/>
      <c r="O70" s="224"/>
    </row>
    <row r="71" spans="1:15" s="12" customFormat="1" ht="15">
      <c r="A71" s="51"/>
      <c r="B71" s="57"/>
      <c r="C71" s="296" t="s">
        <v>61</v>
      </c>
      <c r="D71" s="297"/>
      <c r="E71" s="297"/>
      <c r="F71" s="297"/>
      <c r="G71" s="298"/>
      <c r="H71" s="299"/>
      <c r="I71" s="300"/>
      <c r="J71" s="301"/>
      <c r="K71" s="224"/>
      <c r="L71" s="224"/>
      <c r="M71" s="224"/>
      <c r="N71" s="224"/>
      <c r="O71" s="224"/>
    </row>
    <row r="72" spans="1:15" s="12" customFormat="1" ht="15">
      <c r="A72" s="51"/>
      <c r="B72" s="57"/>
      <c r="C72" s="296" t="s">
        <v>55</v>
      </c>
      <c r="D72" s="297"/>
      <c r="E72" s="297"/>
      <c r="F72" s="297"/>
      <c r="G72" s="298"/>
      <c r="H72" s="299"/>
      <c r="I72" s="300"/>
      <c r="J72" s="301"/>
      <c r="K72" s="224"/>
      <c r="L72" s="224"/>
      <c r="M72" s="224"/>
      <c r="N72" s="224"/>
      <c r="O72" s="224"/>
    </row>
    <row r="73" spans="1:15" s="12" customFormat="1" ht="15">
      <c r="A73" s="51"/>
      <c r="B73" s="57"/>
      <c r="C73" s="296" t="s">
        <v>60</v>
      </c>
      <c r="D73" s="297"/>
      <c r="E73" s="297"/>
      <c r="F73" s="297"/>
      <c r="G73" s="298"/>
      <c r="H73" s="299"/>
      <c r="I73" s="300"/>
      <c r="J73" s="301"/>
      <c r="K73" s="224"/>
      <c r="L73" s="224"/>
      <c r="M73" s="224"/>
      <c r="N73" s="224"/>
      <c r="O73" s="224"/>
    </row>
    <row r="74" spans="1:15" s="12" customFormat="1" ht="15">
      <c r="A74" s="51"/>
      <c r="B74" s="57"/>
      <c r="C74" s="296" t="s">
        <v>33</v>
      </c>
      <c r="D74" s="297"/>
      <c r="E74" s="297"/>
      <c r="F74" s="297"/>
      <c r="G74" s="298"/>
      <c r="H74" s="299"/>
      <c r="I74" s="300"/>
      <c r="J74" s="301"/>
      <c r="K74" s="224"/>
      <c r="L74" s="224"/>
      <c r="M74" s="224"/>
      <c r="N74" s="224"/>
      <c r="O74" s="224"/>
    </row>
    <row r="75" spans="1:15" s="12" customFormat="1" ht="15">
      <c r="A75" s="59"/>
      <c r="B75" s="58"/>
      <c r="C75" s="284" t="s">
        <v>19</v>
      </c>
      <c r="D75" s="285"/>
      <c r="E75" s="285"/>
      <c r="F75" s="285"/>
      <c r="G75" s="286"/>
      <c r="H75" s="287"/>
      <c r="I75" s="288"/>
      <c r="J75" s="289"/>
      <c r="K75" s="225"/>
      <c r="L75" s="225"/>
      <c r="M75" s="225"/>
      <c r="N75" s="225"/>
      <c r="O75" s="225"/>
    </row>
    <row r="78" spans="1:14" ht="15.75">
      <c r="A78" s="23" t="s">
        <v>12</v>
      </c>
      <c r="B78" s="18"/>
      <c r="C78" s="18"/>
      <c r="D78" s="18"/>
      <c r="E78" s="18"/>
      <c r="K78" s="20"/>
      <c r="L78" s="18"/>
      <c r="M78" s="24" t="s">
        <v>285</v>
      </c>
      <c r="N78" s="24"/>
    </row>
    <row r="79" spans="1:14" ht="15.75">
      <c r="A79" s="37"/>
      <c r="B79" s="8"/>
      <c r="C79" s="8"/>
      <c r="D79" s="8"/>
      <c r="E79" s="8"/>
      <c r="K79" s="6" t="s">
        <v>0</v>
      </c>
      <c r="L79" s="8"/>
      <c r="M79" s="14" t="s">
        <v>1</v>
      </c>
      <c r="N79" s="14"/>
    </row>
    <row r="80" spans="1:14" ht="15.75">
      <c r="A80" s="10" t="s">
        <v>13</v>
      </c>
      <c r="B80" s="18"/>
      <c r="C80" s="18"/>
      <c r="D80" s="18"/>
      <c r="E80" s="18"/>
      <c r="K80" s="25"/>
      <c r="L80" s="18"/>
      <c r="M80" s="24" t="s">
        <v>286</v>
      </c>
      <c r="N80" s="24"/>
    </row>
    <row r="81" spans="1:14" ht="15.75">
      <c r="A81" s="3"/>
      <c r="B81" s="3"/>
      <c r="C81" s="3"/>
      <c r="D81" s="3"/>
      <c r="E81" s="3"/>
      <c r="K81" s="6" t="s">
        <v>0</v>
      </c>
      <c r="L81" s="3"/>
      <c r="M81" s="14" t="s">
        <v>1</v>
      </c>
      <c r="N81" s="14"/>
    </row>
  </sheetData>
  <sheetProtection/>
  <mergeCells count="85">
    <mergeCell ref="C61:G61"/>
    <mergeCell ref="H33:K33"/>
    <mergeCell ref="B49:G49"/>
    <mergeCell ref="B46:G46"/>
    <mergeCell ref="B48:G48"/>
    <mergeCell ref="B11:C12"/>
    <mergeCell ref="B13:C13"/>
    <mergeCell ref="B14:C14"/>
    <mergeCell ref="B15:C15"/>
    <mergeCell ref="H11:K11"/>
    <mergeCell ref="H53:J53"/>
    <mergeCell ref="A51:O51"/>
    <mergeCell ref="L33:O33"/>
    <mergeCell ref="B37:G37"/>
    <mergeCell ref="B38:G38"/>
    <mergeCell ref="B39:G39"/>
    <mergeCell ref="B45:G45"/>
    <mergeCell ref="L11:O11"/>
    <mergeCell ref="B42:G42"/>
    <mergeCell ref="B36:G36"/>
    <mergeCell ref="B40:G40"/>
    <mergeCell ref="B43:G43"/>
    <mergeCell ref="B44:G44"/>
    <mergeCell ref="B35:G35"/>
    <mergeCell ref="B41:G41"/>
    <mergeCell ref="A11:A12"/>
    <mergeCell ref="D11:G11"/>
    <mergeCell ref="C54:G54"/>
    <mergeCell ref="B26:C26"/>
    <mergeCell ref="B27:C27"/>
    <mergeCell ref="B28:C28"/>
    <mergeCell ref="B29:C29"/>
    <mergeCell ref="A33:A34"/>
    <mergeCell ref="C53:G53"/>
    <mergeCell ref="B33:G34"/>
    <mergeCell ref="C62:G62"/>
    <mergeCell ref="H55:J55"/>
    <mergeCell ref="H56:J56"/>
    <mergeCell ref="H57:J57"/>
    <mergeCell ref="H58:J58"/>
    <mergeCell ref="B16:C16"/>
    <mergeCell ref="B17:C17"/>
    <mergeCell ref="B23:C23"/>
    <mergeCell ref="B24:C24"/>
    <mergeCell ref="C60:G60"/>
    <mergeCell ref="C67:G67"/>
    <mergeCell ref="H67:J67"/>
    <mergeCell ref="C68:G68"/>
    <mergeCell ref="H68:J68"/>
    <mergeCell ref="C69:G69"/>
    <mergeCell ref="H54:J54"/>
    <mergeCell ref="C55:G55"/>
    <mergeCell ref="C56:G56"/>
    <mergeCell ref="C57:G57"/>
    <mergeCell ref="C58:G58"/>
    <mergeCell ref="H69:J69"/>
    <mergeCell ref="B47:G47"/>
    <mergeCell ref="H59:J59"/>
    <mergeCell ref="H60:J60"/>
    <mergeCell ref="H61:J61"/>
    <mergeCell ref="H62:J62"/>
    <mergeCell ref="C59:G59"/>
    <mergeCell ref="A64:O64"/>
    <mergeCell ref="C66:G66"/>
    <mergeCell ref="H66:J66"/>
    <mergeCell ref="C74:G74"/>
    <mergeCell ref="C70:G70"/>
    <mergeCell ref="H70:J70"/>
    <mergeCell ref="C71:G71"/>
    <mergeCell ref="H71:J71"/>
    <mergeCell ref="H74:J74"/>
    <mergeCell ref="C72:G72"/>
    <mergeCell ref="H72:J72"/>
    <mergeCell ref="C73:G73"/>
    <mergeCell ref="H73:J73"/>
    <mergeCell ref="B8:O8"/>
    <mergeCell ref="B5:G5"/>
    <mergeCell ref="C75:G75"/>
    <mergeCell ref="H75:J75"/>
    <mergeCell ref="B18:C18"/>
    <mergeCell ref="B19:C19"/>
    <mergeCell ref="B20:C20"/>
    <mergeCell ref="B21:C21"/>
    <mergeCell ref="B22:C22"/>
    <mergeCell ref="B25:C25"/>
  </mergeCells>
  <printOptions horizontalCentered="1"/>
  <pageMargins left="0" right="0" top="0.5905511811023623" bottom="0.1968503937007874" header="0" footer="0"/>
  <pageSetup fitToHeight="0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O24"/>
  <sheetViews>
    <sheetView showZeros="0" zoomScalePageLayoutView="0" workbookViewId="0" topLeftCell="A1">
      <selection activeCell="A1" sqref="A1"/>
    </sheetView>
  </sheetViews>
  <sheetFormatPr defaultColWidth="8.875" defaultRowHeight="12.75"/>
  <cols>
    <col min="1" max="1" width="3.625" style="3" customWidth="1"/>
    <col min="2" max="2" width="30.375" style="3" customWidth="1"/>
    <col min="3" max="3" width="13.625" style="3" customWidth="1"/>
    <col min="4" max="4" width="19.00390625" style="3" customWidth="1"/>
    <col min="5" max="10" width="11.125" style="3" customWidth="1"/>
    <col min="11" max="16384" width="8.875" style="3" customWidth="1"/>
  </cols>
  <sheetData>
    <row r="1" spans="1:15" s="116" customFormat="1" ht="15.75">
      <c r="A1" s="72" t="s">
        <v>213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7.5" customHeight="1"/>
    <row r="3" spans="1:15" s="116" customFormat="1" ht="31.5" customHeight="1">
      <c r="A3" s="356" t="s">
        <v>234</v>
      </c>
      <c r="B3" s="356"/>
      <c r="C3" s="356"/>
      <c r="D3" s="356"/>
      <c r="E3" s="356"/>
      <c r="F3" s="356"/>
      <c r="G3" s="356"/>
      <c r="H3" s="356"/>
      <c r="I3" s="356"/>
      <c r="J3" s="356"/>
      <c r="K3" s="23"/>
      <c r="L3" s="23"/>
      <c r="M3" s="23"/>
      <c r="N3" s="23"/>
      <c r="O3" s="23"/>
    </row>
    <row r="4" spans="1:15" s="117" customFormat="1" ht="12.75">
      <c r="A4" s="3"/>
      <c r="B4" s="71"/>
      <c r="C4" s="71"/>
      <c r="D4" s="71"/>
      <c r="E4" s="71"/>
      <c r="F4" s="71"/>
      <c r="G4" s="71"/>
      <c r="H4" s="71"/>
      <c r="I4" s="71"/>
      <c r="J4" s="86" t="s">
        <v>20</v>
      </c>
      <c r="K4" s="71"/>
      <c r="L4" s="71"/>
      <c r="M4" s="71"/>
      <c r="N4" s="71"/>
      <c r="O4" s="71"/>
    </row>
    <row r="5" spans="1:15" s="117" customFormat="1" ht="25.5" customHeight="1">
      <c r="A5" s="348" t="s">
        <v>21</v>
      </c>
      <c r="B5" s="348" t="s">
        <v>156</v>
      </c>
      <c r="C5" s="348" t="s">
        <v>157</v>
      </c>
      <c r="D5" s="348" t="s">
        <v>158</v>
      </c>
      <c r="E5" s="348" t="s">
        <v>217</v>
      </c>
      <c r="F5" s="348"/>
      <c r="G5" s="348" t="s">
        <v>218</v>
      </c>
      <c r="H5" s="348"/>
      <c r="I5" s="348" t="s">
        <v>219</v>
      </c>
      <c r="J5" s="348"/>
      <c r="K5" s="118"/>
      <c r="L5" s="118"/>
      <c r="M5" s="118"/>
      <c r="N5" s="118"/>
      <c r="O5" s="118"/>
    </row>
    <row r="6" spans="1:15" s="117" customFormat="1" ht="25.5">
      <c r="A6" s="348"/>
      <c r="B6" s="348"/>
      <c r="C6" s="348"/>
      <c r="D6" s="348"/>
      <c r="E6" s="9" t="s">
        <v>67</v>
      </c>
      <c r="F6" s="9" t="s">
        <v>68</v>
      </c>
      <c r="G6" s="9" t="s">
        <v>67</v>
      </c>
      <c r="H6" s="9" t="s">
        <v>68</v>
      </c>
      <c r="I6" s="9" t="s">
        <v>67</v>
      </c>
      <c r="J6" s="9" t="s">
        <v>68</v>
      </c>
      <c r="K6" s="118"/>
      <c r="L6" s="118"/>
      <c r="M6" s="118"/>
      <c r="N6" s="118"/>
      <c r="O6" s="118"/>
    </row>
    <row r="7" spans="1:15" s="117" customFormat="1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118"/>
      <c r="L7" s="118"/>
      <c r="M7" s="118"/>
      <c r="N7" s="118"/>
      <c r="O7" s="118"/>
    </row>
    <row r="8" spans="1:15" s="117" customFormat="1" ht="12.75">
      <c r="A8" s="119"/>
      <c r="B8" s="78" t="s">
        <v>159</v>
      </c>
      <c r="C8" s="119"/>
      <c r="D8" s="119"/>
      <c r="E8" s="231"/>
      <c r="F8" s="231"/>
      <c r="G8" s="231"/>
      <c r="H8" s="231"/>
      <c r="I8" s="231"/>
      <c r="J8" s="231"/>
      <c r="K8" s="118"/>
      <c r="L8" s="118"/>
      <c r="M8" s="118"/>
      <c r="N8" s="118"/>
      <c r="O8" s="118"/>
    </row>
    <row r="9" spans="1:15" s="117" customFormat="1" ht="12.75">
      <c r="A9" s="119"/>
      <c r="B9" s="78" t="s">
        <v>57</v>
      </c>
      <c r="C9" s="119"/>
      <c r="D9" s="119"/>
      <c r="E9" s="231"/>
      <c r="F9" s="231"/>
      <c r="G9" s="231"/>
      <c r="H9" s="231"/>
      <c r="I9" s="231"/>
      <c r="J9" s="231"/>
      <c r="K9" s="118"/>
      <c r="L9" s="118"/>
      <c r="M9" s="118"/>
      <c r="N9" s="118"/>
      <c r="O9" s="118"/>
    </row>
    <row r="10" spans="1:15" s="117" customFormat="1" ht="12.75">
      <c r="A10" s="119"/>
      <c r="B10" s="78" t="s">
        <v>124</v>
      </c>
      <c r="C10" s="119"/>
      <c r="D10" s="119"/>
      <c r="E10" s="231"/>
      <c r="F10" s="231"/>
      <c r="G10" s="231"/>
      <c r="H10" s="231"/>
      <c r="I10" s="231"/>
      <c r="J10" s="231"/>
      <c r="K10" s="118"/>
      <c r="L10" s="118"/>
      <c r="M10" s="118"/>
      <c r="N10" s="118"/>
      <c r="O10" s="118"/>
    </row>
    <row r="11" spans="1:15" s="117" customFormat="1" ht="12.75">
      <c r="A11" s="119"/>
      <c r="B11" s="78" t="s">
        <v>160</v>
      </c>
      <c r="C11" s="119"/>
      <c r="D11" s="119"/>
      <c r="E11" s="231"/>
      <c r="F11" s="231"/>
      <c r="G11" s="231"/>
      <c r="H11" s="231"/>
      <c r="I11" s="231"/>
      <c r="J11" s="231"/>
      <c r="K11" s="118"/>
      <c r="L11" s="118"/>
      <c r="M11" s="118"/>
      <c r="N11" s="118"/>
      <c r="O11" s="118"/>
    </row>
    <row r="12" spans="1:15" s="117" customFormat="1" ht="12.75">
      <c r="A12" s="78"/>
      <c r="B12" s="91" t="s">
        <v>19</v>
      </c>
      <c r="C12" s="78"/>
      <c r="D12" s="78"/>
      <c r="E12" s="232"/>
      <c r="F12" s="232"/>
      <c r="G12" s="232"/>
      <c r="H12" s="232"/>
      <c r="I12" s="232"/>
      <c r="J12" s="232"/>
      <c r="K12" s="118"/>
      <c r="L12" s="118"/>
      <c r="M12" s="118"/>
      <c r="N12" s="118"/>
      <c r="O12" s="118"/>
    </row>
    <row r="13" spans="1:15" s="117" customFormat="1" ht="12.75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18"/>
      <c r="L13" s="118"/>
      <c r="M13" s="118"/>
      <c r="N13" s="118"/>
      <c r="O13" s="118"/>
    </row>
    <row r="14" spans="1:15" s="116" customFormat="1" ht="15.75" customHeight="1">
      <c r="A14" s="356" t="s">
        <v>229</v>
      </c>
      <c r="B14" s="356"/>
      <c r="C14" s="356"/>
      <c r="D14" s="356"/>
      <c r="E14" s="356"/>
      <c r="F14" s="356"/>
      <c r="G14" s="356"/>
      <c r="H14" s="356"/>
      <c r="I14" s="122"/>
      <c r="J14" s="122"/>
      <c r="K14" s="122"/>
      <c r="L14" s="122"/>
      <c r="M14" s="122"/>
      <c r="N14" s="122"/>
      <c r="O14" s="122"/>
    </row>
    <row r="15" spans="1:15" s="116" customFormat="1" ht="15.75" customHeight="1">
      <c r="A15" s="356"/>
      <c r="B15" s="356"/>
      <c r="C15" s="356"/>
      <c r="D15" s="356"/>
      <c r="E15" s="356"/>
      <c r="F15" s="356"/>
      <c r="G15" s="356"/>
      <c r="H15" s="356"/>
      <c r="I15" s="122"/>
      <c r="J15" s="122"/>
      <c r="K15" s="122"/>
      <c r="L15" s="122"/>
      <c r="M15" s="122"/>
      <c r="N15" s="122"/>
      <c r="O15" s="122"/>
    </row>
    <row r="16" spans="2:15" s="117" customFormat="1" ht="12.75">
      <c r="B16" s="118"/>
      <c r="C16" s="118"/>
      <c r="D16" s="118"/>
      <c r="E16" s="118"/>
      <c r="F16" s="118"/>
      <c r="G16" s="118"/>
      <c r="H16" s="86" t="s">
        <v>20</v>
      </c>
      <c r="I16" s="118"/>
      <c r="J16" s="118"/>
      <c r="K16" s="118"/>
      <c r="L16" s="118"/>
      <c r="M16" s="118"/>
      <c r="N16" s="118"/>
      <c r="O16" s="118"/>
    </row>
    <row r="17" spans="1:15" s="117" customFormat="1" ht="12.75" customHeight="1">
      <c r="A17" s="348" t="s">
        <v>21</v>
      </c>
      <c r="B17" s="348" t="s">
        <v>156</v>
      </c>
      <c r="C17" s="348" t="s">
        <v>157</v>
      </c>
      <c r="D17" s="348" t="s">
        <v>158</v>
      </c>
      <c r="E17" s="348" t="s">
        <v>220</v>
      </c>
      <c r="F17" s="348"/>
      <c r="G17" s="348" t="s">
        <v>220</v>
      </c>
      <c r="H17" s="348"/>
      <c r="I17" s="118"/>
      <c r="J17" s="118"/>
      <c r="K17" s="118"/>
      <c r="L17" s="118"/>
      <c r="M17" s="118"/>
      <c r="N17" s="118"/>
      <c r="O17" s="118"/>
    </row>
    <row r="18" spans="1:13" s="117" customFormat="1" ht="25.5">
      <c r="A18" s="348"/>
      <c r="B18" s="348"/>
      <c r="C18" s="348"/>
      <c r="D18" s="348"/>
      <c r="E18" s="9" t="s">
        <v>67</v>
      </c>
      <c r="F18" s="9" t="s">
        <v>68</v>
      </c>
      <c r="G18" s="9" t="s">
        <v>67</v>
      </c>
      <c r="H18" s="9" t="s">
        <v>68</v>
      </c>
      <c r="I18" s="118"/>
      <c r="J18" s="118"/>
      <c r="K18" s="118"/>
      <c r="L18" s="118"/>
      <c r="M18" s="118"/>
    </row>
    <row r="19" spans="1:15" s="117" customFormat="1" ht="12.75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118"/>
      <c r="J19" s="118"/>
      <c r="K19" s="118"/>
      <c r="L19" s="118"/>
      <c r="M19" s="118"/>
      <c r="N19" s="118"/>
      <c r="O19" s="118"/>
    </row>
    <row r="20" spans="1:15" s="117" customFormat="1" ht="12.75">
      <c r="A20" s="119"/>
      <c r="B20" s="78" t="s">
        <v>159</v>
      </c>
      <c r="C20" s="119"/>
      <c r="D20" s="119"/>
      <c r="E20" s="231"/>
      <c r="F20" s="231"/>
      <c r="G20" s="231"/>
      <c r="H20" s="231"/>
      <c r="I20" s="118"/>
      <c r="J20" s="118"/>
      <c r="K20" s="118"/>
      <c r="L20" s="118"/>
      <c r="M20" s="118"/>
      <c r="N20" s="118"/>
      <c r="O20" s="118"/>
    </row>
    <row r="21" spans="1:15" s="117" customFormat="1" ht="12.75">
      <c r="A21" s="119"/>
      <c r="B21" s="78" t="s">
        <v>57</v>
      </c>
      <c r="C21" s="119"/>
      <c r="D21" s="119"/>
      <c r="E21" s="231"/>
      <c r="F21" s="231"/>
      <c r="G21" s="231"/>
      <c r="H21" s="231"/>
      <c r="I21" s="118"/>
      <c r="J21" s="118"/>
      <c r="K21" s="118"/>
      <c r="L21" s="118"/>
      <c r="M21" s="118"/>
      <c r="N21" s="118"/>
      <c r="O21" s="118"/>
    </row>
    <row r="22" spans="1:15" s="117" customFormat="1" ht="12.75">
      <c r="A22" s="119"/>
      <c r="B22" s="78" t="s">
        <v>124</v>
      </c>
      <c r="C22" s="119"/>
      <c r="D22" s="119"/>
      <c r="E22" s="231"/>
      <c r="F22" s="231"/>
      <c r="G22" s="231"/>
      <c r="H22" s="231"/>
      <c r="I22" s="118"/>
      <c r="J22" s="118"/>
      <c r="K22" s="118"/>
      <c r="L22" s="118"/>
      <c r="M22" s="118"/>
      <c r="N22" s="118"/>
      <c r="O22" s="118"/>
    </row>
    <row r="23" spans="1:15" s="117" customFormat="1" ht="12.75">
      <c r="A23" s="119"/>
      <c r="B23" s="78" t="s">
        <v>160</v>
      </c>
      <c r="C23" s="119"/>
      <c r="D23" s="119"/>
      <c r="E23" s="231"/>
      <c r="F23" s="231"/>
      <c r="G23" s="231"/>
      <c r="H23" s="231"/>
      <c r="I23" s="118"/>
      <c r="J23" s="118"/>
      <c r="K23" s="118"/>
      <c r="L23" s="118"/>
      <c r="M23" s="118"/>
      <c r="N23" s="118"/>
      <c r="O23" s="118"/>
    </row>
    <row r="24" spans="1:15" s="117" customFormat="1" ht="12.75">
      <c r="A24" s="78"/>
      <c r="B24" s="91" t="s">
        <v>19</v>
      </c>
      <c r="C24" s="78"/>
      <c r="D24" s="78"/>
      <c r="E24" s="232"/>
      <c r="F24" s="232"/>
      <c r="G24" s="232"/>
      <c r="H24" s="232"/>
      <c r="I24" s="118"/>
      <c r="J24" s="118"/>
      <c r="K24" s="118"/>
      <c r="L24" s="118"/>
      <c r="M24" s="118"/>
      <c r="N24" s="118"/>
      <c r="O24" s="118"/>
    </row>
  </sheetData>
  <sheetProtection/>
  <mergeCells count="15">
    <mergeCell ref="E17:F17"/>
    <mergeCell ref="G5:H5"/>
    <mergeCell ref="I5:J5"/>
    <mergeCell ref="A5:A6"/>
    <mergeCell ref="B5:B6"/>
    <mergeCell ref="C5:C6"/>
    <mergeCell ref="A17:A18"/>
    <mergeCell ref="D5:D6"/>
    <mergeCell ref="E5:F5"/>
    <mergeCell ref="A14:H15"/>
    <mergeCell ref="A3:J3"/>
    <mergeCell ref="G17:H17"/>
    <mergeCell ref="B17:B18"/>
    <mergeCell ref="C17:C18"/>
    <mergeCell ref="D17:D18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L29"/>
  <sheetViews>
    <sheetView showZeros="0" zoomScalePageLayoutView="0" workbookViewId="0" topLeftCell="A1">
      <selection activeCell="A1" sqref="A1"/>
    </sheetView>
  </sheetViews>
  <sheetFormatPr defaultColWidth="8.875" defaultRowHeight="12.75"/>
  <cols>
    <col min="1" max="1" width="3.625" style="3" customWidth="1"/>
    <col min="2" max="2" width="26.625" style="3" customWidth="1"/>
    <col min="3" max="3" width="10.125" style="3" customWidth="1"/>
    <col min="4" max="4" width="11.00390625" style="3" customWidth="1"/>
    <col min="5" max="6" width="10.125" style="3" customWidth="1"/>
    <col min="7" max="7" width="11.00390625" style="3" customWidth="1"/>
    <col min="8" max="9" width="10.125" style="3" customWidth="1"/>
    <col min="10" max="10" width="11.00390625" style="3" customWidth="1"/>
    <col min="11" max="11" width="10.125" style="3" customWidth="1"/>
    <col min="12" max="12" width="21.625" style="3" customWidth="1"/>
    <col min="13" max="16384" width="8.875" style="3" customWidth="1"/>
  </cols>
  <sheetData>
    <row r="1" spans="1:12" s="116" customFormat="1" ht="15.75">
      <c r="A1" s="10" t="s">
        <v>214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7.5" customHeight="1"/>
    <row r="3" spans="1:12" s="116" customFormat="1" ht="15.75">
      <c r="A3" s="1" t="s">
        <v>232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17" customFormat="1" ht="12.75">
      <c r="A4" s="5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86" t="s">
        <v>20</v>
      </c>
    </row>
    <row r="5" spans="1:12" s="117" customFormat="1" ht="24" customHeight="1">
      <c r="A5" s="353" t="s">
        <v>21</v>
      </c>
      <c r="B5" s="353" t="s">
        <v>161</v>
      </c>
      <c r="C5" s="348" t="s">
        <v>217</v>
      </c>
      <c r="D5" s="348"/>
      <c r="E5" s="348"/>
      <c r="F5" s="348" t="s">
        <v>218</v>
      </c>
      <c r="G5" s="348"/>
      <c r="H5" s="348"/>
      <c r="I5" s="348" t="s">
        <v>219</v>
      </c>
      <c r="J5" s="348"/>
      <c r="K5" s="348"/>
      <c r="L5" s="348" t="s">
        <v>162</v>
      </c>
    </row>
    <row r="6" spans="1:12" s="117" customFormat="1" ht="25.5">
      <c r="A6" s="355"/>
      <c r="B6" s="355"/>
      <c r="C6" s="9" t="s">
        <v>163</v>
      </c>
      <c r="D6" s="9" t="s">
        <v>164</v>
      </c>
      <c r="E6" s="9" t="s">
        <v>165</v>
      </c>
      <c r="F6" s="9" t="s">
        <v>163</v>
      </c>
      <c r="G6" s="9" t="s">
        <v>164</v>
      </c>
      <c r="H6" s="9" t="s">
        <v>165</v>
      </c>
      <c r="I6" s="9" t="s">
        <v>163</v>
      </c>
      <c r="J6" s="9" t="s">
        <v>164</v>
      </c>
      <c r="K6" s="9" t="s">
        <v>165</v>
      </c>
      <c r="L6" s="348"/>
    </row>
    <row r="7" spans="1:12" s="117" customFormat="1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117" customFormat="1" ht="12.75">
      <c r="A8" s="77"/>
      <c r="B8" s="77" t="s">
        <v>57</v>
      </c>
      <c r="C8" s="233"/>
      <c r="D8" s="233"/>
      <c r="E8" s="233"/>
      <c r="F8" s="233"/>
      <c r="G8" s="233"/>
      <c r="H8" s="233"/>
      <c r="I8" s="233"/>
      <c r="J8" s="233"/>
      <c r="K8" s="233"/>
      <c r="L8" s="77"/>
    </row>
    <row r="9" spans="1:12" s="117" customFormat="1" ht="25.5">
      <c r="A9" s="75"/>
      <c r="B9" s="119" t="s">
        <v>166</v>
      </c>
      <c r="C9" s="232"/>
      <c r="D9" s="232"/>
      <c r="E9" s="232"/>
      <c r="F9" s="232"/>
      <c r="G9" s="232"/>
      <c r="H9" s="232"/>
      <c r="I9" s="232"/>
      <c r="J9" s="232"/>
      <c r="K9" s="232"/>
      <c r="L9" s="77"/>
    </row>
    <row r="10" spans="1:12" s="117" customFormat="1" ht="12.75">
      <c r="A10" s="75"/>
      <c r="B10" s="78" t="s">
        <v>167</v>
      </c>
      <c r="C10" s="234"/>
      <c r="D10" s="232"/>
      <c r="E10" s="232"/>
      <c r="F10" s="234"/>
      <c r="G10" s="232"/>
      <c r="H10" s="232"/>
      <c r="I10" s="234"/>
      <c r="J10" s="232"/>
      <c r="K10" s="232"/>
      <c r="L10" s="77"/>
    </row>
    <row r="11" spans="1:12" s="117" customFormat="1" ht="25.5">
      <c r="A11" s="77"/>
      <c r="B11" s="78" t="s">
        <v>192</v>
      </c>
      <c r="C11" s="233" t="s">
        <v>52</v>
      </c>
      <c r="D11" s="232"/>
      <c r="E11" s="232"/>
      <c r="F11" s="233" t="s">
        <v>52</v>
      </c>
      <c r="G11" s="232"/>
      <c r="H11" s="232"/>
      <c r="I11" s="233" t="s">
        <v>52</v>
      </c>
      <c r="J11" s="232"/>
      <c r="K11" s="232"/>
      <c r="L11" s="77"/>
    </row>
    <row r="12" spans="1:12" s="117" customFormat="1" ht="25.5">
      <c r="A12" s="77"/>
      <c r="B12" s="119" t="s">
        <v>168</v>
      </c>
      <c r="C12" s="235"/>
      <c r="D12" s="232"/>
      <c r="E12" s="232"/>
      <c r="F12" s="235"/>
      <c r="G12" s="232"/>
      <c r="H12" s="232"/>
      <c r="I12" s="235"/>
      <c r="J12" s="232"/>
      <c r="K12" s="232"/>
      <c r="L12" s="77"/>
    </row>
    <row r="13" spans="1:12" s="117" customFormat="1" ht="12.75">
      <c r="A13" s="77"/>
      <c r="B13" s="78" t="s">
        <v>169</v>
      </c>
      <c r="C13" s="235"/>
      <c r="D13" s="232"/>
      <c r="E13" s="232"/>
      <c r="F13" s="235"/>
      <c r="G13" s="232"/>
      <c r="H13" s="232"/>
      <c r="I13" s="235"/>
      <c r="J13" s="232"/>
      <c r="K13" s="232"/>
      <c r="L13" s="77"/>
    </row>
    <row r="14" spans="1:12" s="123" customFormat="1" ht="12.75">
      <c r="A14" s="75"/>
      <c r="B14" s="75" t="s">
        <v>170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75"/>
    </row>
    <row r="15" spans="1:12" s="126" customFormat="1" ht="12">
      <c r="A15" s="124"/>
      <c r="B15" s="125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s="117" customFormat="1" ht="18">
      <c r="A16" s="1" t="s">
        <v>233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s="117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86" t="s">
        <v>20</v>
      </c>
    </row>
    <row r="18" spans="1:12" s="117" customFormat="1" ht="12.75" customHeight="1">
      <c r="A18" s="353" t="s">
        <v>21</v>
      </c>
      <c r="B18" s="353" t="s">
        <v>161</v>
      </c>
      <c r="C18" s="348" t="s">
        <v>220</v>
      </c>
      <c r="D18" s="348"/>
      <c r="E18" s="348"/>
      <c r="F18" s="348" t="s">
        <v>220</v>
      </c>
      <c r="G18" s="348"/>
      <c r="H18" s="348"/>
      <c r="I18" s="348" t="s">
        <v>193</v>
      </c>
      <c r="J18" s="348"/>
      <c r="K18" s="348"/>
      <c r="L18" s="348" t="s">
        <v>162</v>
      </c>
    </row>
    <row r="19" spans="1:12" s="117" customFormat="1" ht="25.5">
      <c r="A19" s="355"/>
      <c r="B19" s="355"/>
      <c r="C19" s="9" t="s">
        <v>163</v>
      </c>
      <c r="D19" s="9" t="s">
        <v>164</v>
      </c>
      <c r="E19" s="9" t="s">
        <v>165</v>
      </c>
      <c r="F19" s="9" t="s">
        <v>163</v>
      </c>
      <c r="G19" s="9" t="s">
        <v>164</v>
      </c>
      <c r="H19" s="9" t="s">
        <v>165</v>
      </c>
      <c r="I19" s="9" t="s">
        <v>163</v>
      </c>
      <c r="J19" s="9" t="s">
        <v>164</v>
      </c>
      <c r="K19" s="9" t="s">
        <v>165</v>
      </c>
      <c r="L19" s="348"/>
    </row>
    <row r="20" spans="1:12" s="117" customFormat="1" ht="12.7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</row>
    <row r="21" spans="1:12" s="117" customFormat="1" ht="12.75">
      <c r="A21" s="77"/>
      <c r="B21" s="77" t="s">
        <v>57</v>
      </c>
      <c r="C21" s="233"/>
      <c r="D21" s="233"/>
      <c r="E21" s="233"/>
      <c r="F21" s="233"/>
      <c r="G21" s="233"/>
      <c r="H21" s="233"/>
      <c r="I21" s="233"/>
      <c r="J21" s="233"/>
      <c r="K21" s="233"/>
      <c r="L21" s="77"/>
    </row>
    <row r="22" spans="1:12" s="128" customFormat="1" ht="25.5">
      <c r="A22" s="75"/>
      <c r="B22" s="119" t="s">
        <v>166</v>
      </c>
      <c r="C22" s="232"/>
      <c r="D22" s="232"/>
      <c r="E22" s="232"/>
      <c r="F22" s="232"/>
      <c r="G22" s="232"/>
      <c r="H22" s="232"/>
      <c r="I22" s="232"/>
      <c r="J22" s="232"/>
      <c r="K22" s="232"/>
      <c r="L22" s="77"/>
    </row>
    <row r="23" spans="1:12" s="128" customFormat="1" ht="12.75">
      <c r="A23" s="75"/>
      <c r="B23" s="78" t="s">
        <v>167</v>
      </c>
      <c r="C23" s="234"/>
      <c r="D23" s="232"/>
      <c r="E23" s="232"/>
      <c r="F23" s="234"/>
      <c r="G23" s="232"/>
      <c r="H23" s="232"/>
      <c r="I23" s="234"/>
      <c r="J23" s="232"/>
      <c r="K23" s="232"/>
      <c r="L23" s="77"/>
    </row>
    <row r="24" spans="1:12" s="128" customFormat="1" ht="25.5">
      <c r="A24" s="77"/>
      <c r="B24" s="78" t="s">
        <v>192</v>
      </c>
      <c r="C24" s="233" t="s">
        <v>52</v>
      </c>
      <c r="D24" s="232"/>
      <c r="E24" s="232"/>
      <c r="F24" s="233" t="s">
        <v>52</v>
      </c>
      <c r="G24" s="232"/>
      <c r="H24" s="232"/>
      <c r="I24" s="233" t="s">
        <v>52</v>
      </c>
      <c r="J24" s="232"/>
      <c r="K24" s="232"/>
      <c r="L24" s="78"/>
    </row>
    <row r="25" spans="1:12" s="128" customFormat="1" ht="25.5">
      <c r="A25" s="77"/>
      <c r="B25" s="119" t="s">
        <v>168</v>
      </c>
      <c r="C25" s="235"/>
      <c r="D25" s="232"/>
      <c r="E25" s="232"/>
      <c r="F25" s="235"/>
      <c r="G25" s="232"/>
      <c r="H25" s="232"/>
      <c r="I25" s="235"/>
      <c r="J25" s="232"/>
      <c r="K25" s="232"/>
      <c r="L25" s="77"/>
    </row>
    <row r="26" spans="1:12" s="128" customFormat="1" ht="12.75">
      <c r="A26" s="77"/>
      <c r="B26" s="78" t="s">
        <v>169</v>
      </c>
      <c r="C26" s="235"/>
      <c r="D26" s="232"/>
      <c r="E26" s="232"/>
      <c r="F26" s="235"/>
      <c r="G26" s="232"/>
      <c r="H26" s="232"/>
      <c r="I26" s="235"/>
      <c r="J26" s="232"/>
      <c r="K26" s="232"/>
      <c r="L26" s="78"/>
    </row>
    <row r="27" spans="1:12" s="128" customFormat="1" ht="12.75">
      <c r="A27" s="75"/>
      <c r="B27" s="75" t="s">
        <v>170</v>
      </c>
      <c r="C27" s="236"/>
      <c r="D27" s="236"/>
      <c r="E27" s="236"/>
      <c r="F27" s="236"/>
      <c r="G27" s="236"/>
      <c r="H27" s="236"/>
      <c r="I27" s="236"/>
      <c r="J27" s="236"/>
      <c r="K27" s="236"/>
      <c r="L27" s="77"/>
    </row>
    <row r="28" spans="1:12" s="128" customFormat="1" ht="12.75">
      <c r="A28" s="201" t="s">
        <v>203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200"/>
    </row>
    <row r="29" spans="1:12" s="117" customFormat="1" ht="12.75">
      <c r="A29" s="357" t="s">
        <v>194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</row>
    <row r="31" ht="18" customHeight="1"/>
    <row r="39" ht="18" customHeight="1"/>
    <row r="49" ht="140.25" customHeight="1"/>
  </sheetData>
  <sheetProtection/>
  <mergeCells count="13">
    <mergeCell ref="I5:K5"/>
    <mergeCell ref="C18:E18"/>
    <mergeCell ref="B5:B6"/>
    <mergeCell ref="B18:B19"/>
    <mergeCell ref="F18:H18"/>
    <mergeCell ref="I18:K18"/>
    <mergeCell ref="A29:L29"/>
    <mergeCell ref="L5:L6"/>
    <mergeCell ref="L18:L19"/>
    <mergeCell ref="A18:A19"/>
    <mergeCell ref="A5:A6"/>
    <mergeCell ref="C5:E5"/>
    <mergeCell ref="F5:H5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L62"/>
  <sheetViews>
    <sheetView showZeros="0" zoomScaleSheetLayoutView="70" zoomScalePageLayoutView="0" workbookViewId="0" topLeftCell="A1">
      <selection activeCell="I66" sqref="I66"/>
    </sheetView>
  </sheetViews>
  <sheetFormatPr defaultColWidth="8.875" defaultRowHeight="12.75"/>
  <cols>
    <col min="1" max="1" width="8.875" style="133" customWidth="1"/>
    <col min="2" max="2" width="23.375" style="133" customWidth="1"/>
    <col min="3" max="5" width="12.625" style="133" customWidth="1"/>
    <col min="6" max="7" width="13.625" style="133" customWidth="1"/>
    <col min="8" max="12" width="12.625" style="133" customWidth="1"/>
    <col min="13" max="16384" width="8.875" style="133" customWidth="1"/>
  </cols>
  <sheetData>
    <row r="1" spans="1:12" s="129" customFormat="1" ht="30" customHeight="1">
      <c r="A1" s="362" t="s">
        <v>235</v>
      </c>
      <c r="B1" s="362"/>
      <c r="C1" s="362"/>
      <c r="D1" s="362"/>
      <c r="E1" s="362"/>
      <c r="F1" s="362"/>
      <c r="G1" s="362"/>
      <c r="H1" s="362"/>
      <c r="I1" s="362"/>
      <c r="J1" s="362"/>
      <c r="K1" s="190"/>
      <c r="L1" s="190"/>
    </row>
    <row r="2" s="3" customFormat="1" ht="7.5" customHeight="1"/>
    <row r="3" s="129" customFormat="1" ht="15.75">
      <c r="A3" s="131" t="s">
        <v>236</v>
      </c>
    </row>
    <row r="4" s="3" customFormat="1" ht="14.25" customHeight="1">
      <c r="J4" s="86" t="s">
        <v>20</v>
      </c>
    </row>
    <row r="5" spans="1:10" ht="39" customHeight="1">
      <c r="A5" s="358" t="s">
        <v>37</v>
      </c>
      <c r="B5" s="358" t="s">
        <v>202</v>
      </c>
      <c r="C5" s="358" t="s">
        <v>172</v>
      </c>
      <c r="D5" s="358" t="s">
        <v>198</v>
      </c>
      <c r="E5" s="358" t="s">
        <v>252</v>
      </c>
      <c r="F5" s="358" t="s">
        <v>252</v>
      </c>
      <c r="G5" s="358" t="s">
        <v>199</v>
      </c>
      <c r="H5" s="358" t="s">
        <v>173</v>
      </c>
      <c r="I5" s="358"/>
      <c r="J5" s="358" t="s">
        <v>174</v>
      </c>
    </row>
    <row r="6" spans="1:10" ht="25.5">
      <c r="A6" s="358"/>
      <c r="B6" s="358"/>
      <c r="C6" s="358"/>
      <c r="D6" s="358"/>
      <c r="E6" s="358"/>
      <c r="F6" s="358"/>
      <c r="G6" s="358"/>
      <c r="H6" s="132" t="s">
        <v>175</v>
      </c>
      <c r="I6" s="132" t="s">
        <v>176</v>
      </c>
      <c r="J6" s="358"/>
    </row>
    <row r="7" spans="1:10" ht="12.75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</row>
    <row r="8" spans="1:10" ht="12.75">
      <c r="A8" s="135"/>
      <c r="B8" s="136" t="s">
        <v>57</v>
      </c>
      <c r="C8" s="237"/>
      <c r="D8" s="237"/>
      <c r="E8" s="237"/>
      <c r="F8" s="237"/>
      <c r="G8" s="237"/>
      <c r="H8" s="237"/>
      <c r="I8" s="237"/>
      <c r="J8" s="237"/>
    </row>
    <row r="9" spans="1:10" ht="12.75">
      <c r="A9" s="135"/>
      <c r="B9" s="137" t="s">
        <v>160</v>
      </c>
      <c r="C9" s="237"/>
      <c r="D9" s="237"/>
      <c r="E9" s="237"/>
      <c r="F9" s="237"/>
      <c r="G9" s="237"/>
      <c r="H9" s="237"/>
      <c r="I9" s="237"/>
      <c r="J9" s="237"/>
    </row>
    <row r="10" spans="1:10" ht="12.75">
      <c r="A10" s="135"/>
      <c r="B10" s="136" t="s">
        <v>124</v>
      </c>
      <c r="C10" s="237"/>
      <c r="D10" s="237"/>
      <c r="E10" s="237"/>
      <c r="F10" s="237"/>
      <c r="G10" s="237"/>
      <c r="H10" s="237"/>
      <c r="I10" s="237"/>
      <c r="J10" s="237"/>
    </row>
    <row r="11" spans="1:10" ht="12.75">
      <c r="A11" s="135"/>
      <c r="B11" s="137" t="s">
        <v>160</v>
      </c>
      <c r="C11" s="237"/>
      <c r="D11" s="237"/>
      <c r="E11" s="237"/>
      <c r="F11" s="237"/>
      <c r="G11" s="237"/>
      <c r="H11" s="237"/>
      <c r="I11" s="237"/>
      <c r="J11" s="237"/>
    </row>
    <row r="12" spans="1:10" ht="12.75">
      <c r="A12" s="134"/>
      <c r="B12" s="203" t="s">
        <v>170</v>
      </c>
      <c r="C12" s="238"/>
      <c r="D12" s="238"/>
      <c r="E12" s="238"/>
      <c r="F12" s="238"/>
      <c r="G12" s="238"/>
      <c r="H12" s="238"/>
      <c r="I12" s="238"/>
      <c r="J12" s="238"/>
    </row>
    <row r="13" spans="1:10" ht="12.75">
      <c r="A13" s="138"/>
      <c r="B13" s="139"/>
      <c r="C13" s="140"/>
      <c r="D13" s="140"/>
      <c r="E13" s="140"/>
      <c r="F13" s="140"/>
      <c r="G13" s="140"/>
      <c r="H13" s="140"/>
      <c r="I13" s="140"/>
      <c r="J13" s="140"/>
    </row>
    <row r="14" s="129" customFormat="1" ht="15.75">
      <c r="A14" s="131" t="s">
        <v>237</v>
      </c>
    </row>
    <row r="15" s="3" customFormat="1" ht="12.75">
      <c r="L15" s="86" t="s">
        <v>20</v>
      </c>
    </row>
    <row r="16" spans="1:12" ht="12.75">
      <c r="A16" s="358" t="s">
        <v>37</v>
      </c>
      <c r="B16" s="358" t="s">
        <v>202</v>
      </c>
      <c r="C16" s="363" t="s">
        <v>218</v>
      </c>
      <c r="D16" s="363"/>
      <c r="E16" s="363"/>
      <c r="F16" s="363"/>
      <c r="G16" s="363"/>
      <c r="H16" s="363" t="s">
        <v>219</v>
      </c>
      <c r="I16" s="363"/>
      <c r="J16" s="363"/>
      <c r="K16" s="363"/>
      <c r="L16" s="363"/>
    </row>
    <row r="17" spans="1:12" ht="40.5" customHeight="1">
      <c r="A17" s="358"/>
      <c r="B17" s="358"/>
      <c r="C17" s="358" t="s">
        <v>172</v>
      </c>
      <c r="D17" s="358" t="s">
        <v>252</v>
      </c>
      <c r="E17" s="358" t="s">
        <v>201</v>
      </c>
      <c r="F17" s="358"/>
      <c r="G17" s="358" t="s">
        <v>200</v>
      </c>
      <c r="H17" s="358" t="s">
        <v>177</v>
      </c>
      <c r="I17" s="358" t="s">
        <v>253</v>
      </c>
      <c r="J17" s="358" t="s">
        <v>201</v>
      </c>
      <c r="K17" s="358"/>
      <c r="L17" s="358" t="s">
        <v>178</v>
      </c>
    </row>
    <row r="18" spans="1:12" ht="31.5" customHeight="1">
      <c r="A18" s="358"/>
      <c r="B18" s="358"/>
      <c r="C18" s="358"/>
      <c r="D18" s="358"/>
      <c r="E18" s="132" t="s">
        <v>175</v>
      </c>
      <c r="F18" s="132" t="s">
        <v>176</v>
      </c>
      <c r="G18" s="358"/>
      <c r="H18" s="358"/>
      <c r="I18" s="358"/>
      <c r="J18" s="132" t="s">
        <v>175</v>
      </c>
      <c r="K18" s="132" t="s">
        <v>176</v>
      </c>
      <c r="L18" s="358"/>
    </row>
    <row r="19" spans="1:12" ht="12.75">
      <c r="A19" s="134">
        <v>1</v>
      </c>
      <c r="B19" s="134">
        <v>2</v>
      </c>
      <c r="C19" s="134">
        <v>3</v>
      </c>
      <c r="D19" s="134">
        <v>4</v>
      </c>
      <c r="E19" s="134">
        <v>5</v>
      </c>
      <c r="F19" s="134">
        <v>6</v>
      </c>
      <c r="G19" s="134">
        <v>7</v>
      </c>
      <c r="H19" s="134">
        <v>8</v>
      </c>
      <c r="I19" s="134">
        <v>9</v>
      </c>
      <c r="J19" s="134">
        <v>10</v>
      </c>
      <c r="K19" s="134">
        <v>11</v>
      </c>
      <c r="L19" s="141">
        <v>12</v>
      </c>
    </row>
    <row r="20" spans="1:12" ht="12.75">
      <c r="A20" s="135"/>
      <c r="B20" s="136" t="s">
        <v>57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ht="12.75">
      <c r="A21" s="135"/>
      <c r="B21" s="137" t="s">
        <v>160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</row>
    <row r="22" spans="1:12" ht="12.75">
      <c r="A22" s="135"/>
      <c r="B22" s="136" t="s">
        <v>124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1:12" ht="12.75">
      <c r="A23" s="135"/>
      <c r="B23" s="137" t="s">
        <v>160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2" ht="12.75">
      <c r="A24" s="134"/>
      <c r="B24" s="203" t="s">
        <v>170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</row>
    <row r="25" spans="1:12" ht="12.75">
      <c r="A25" s="138"/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s="129" customFormat="1" ht="15.75">
      <c r="A26" s="142" t="s">
        <v>238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="3" customFormat="1" ht="14.25" customHeight="1">
      <c r="L27" s="86" t="s">
        <v>20</v>
      </c>
    </row>
    <row r="28" spans="1:12" ht="51">
      <c r="A28" s="144" t="s">
        <v>37</v>
      </c>
      <c r="B28" s="132" t="s">
        <v>171</v>
      </c>
      <c r="C28" s="132" t="s">
        <v>172</v>
      </c>
      <c r="D28" s="132" t="s">
        <v>179</v>
      </c>
      <c r="E28" s="132" t="s">
        <v>250</v>
      </c>
      <c r="F28" s="132" t="s">
        <v>250</v>
      </c>
      <c r="G28" s="132" t="s">
        <v>251</v>
      </c>
      <c r="H28" s="358" t="s">
        <v>180</v>
      </c>
      <c r="I28" s="358"/>
      <c r="J28" s="358" t="s">
        <v>181</v>
      </c>
      <c r="K28" s="358"/>
      <c r="L28" s="358"/>
    </row>
    <row r="29" spans="1:12" ht="12.75">
      <c r="A29" s="134">
        <v>1</v>
      </c>
      <c r="B29" s="134">
        <v>2</v>
      </c>
      <c r="C29" s="134">
        <v>3</v>
      </c>
      <c r="D29" s="134">
        <v>4</v>
      </c>
      <c r="E29" s="134">
        <v>5</v>
      </c>
      <c r="F29" s="134">
        <v>6</v>
      </c>
      <c r="G29" s="134">
        <v>7</v>
      </c>
      <c r="H29" s="361">
        <v>8</v>
      </c>
      <c r="I29" s="361"/>
      <c r="J29" s="361">
        <v>9</v>
      </c>
      <c r="K29" s="361"/>
      <c r="L29" s="361"/>
    </row>
    <row r="30" spans="1:12" ht="12.75">
      <c r="A30" s="134"/>
      <c r="B30" s="136" t="s">
        <v>57</v>
      </c>
      <c r="C30" s="237"/>
      <c r="D30" s="237"/>
      <c r="E30" s="237"/>
      <c r="F30" s="237"/>
      <c r="G30" s="237"/>
      <c r="H30" s="361"/>
      <c r="I30" s="361"/>
      <c r="J30" s="361"/>
      <c r="K30" s="361"/>
      <c r="L30" s="361"/>
    </row>
    <row r="31" spans="1:12" ht="12.75">
      <c r="A31" s="134"/>
      <c r="B31" s="137" t="s">
        <v>160</v>
      </c>
      <c r="C31" s="237"/>
      <c r="D31" s="237"/>
      <c r="E31" s="237"/>
      <c r="F31" s="237"/>
      <c r="G31" s="237"/>
      <c r="H31" s="361"/>
      <c r="I31" s="361"/>
      <c r="J31" s="361"/>
      <c r="K31" s="361"/>
      <c r="L31" s="361"/>
    </row>
    <row r="32" spans="1:12" ht="12.75">
      <c r="A32" s="134"/>
      <c r="B32" s="136" t="s">
        <v>124</v>
      </c>
      <c r="C32" s="237"/>
      <c r="D32" s="237"/>
      <c r="E32" s="237"/>
      <c r="F32" s="237"/>
      <c r="G32" s="237"/>
      <c r="H32" s="361"/>
      <c r="I32" s="361"/>
      <c r="J32" s="361"/>
      <c r="K32" s="361"/>
      <c r="L32" s="361"/>
    </row>
    <row r="33" spans="1:12" ht="12.75">
      <c r="A33" s="134"/>
      <c r="B33" s="137" t="s">
        <v>160</v>
      </c>
      <c r="C33" s="237"/>
      <c r="D33" s="237"/>
      <c r="E33" s="237"/>
      <c r="F33" s="237"/>
      <c r="G33" s="237"/>
      <c r="H33" s="361"/>
      <c r="I33" s="361"/>
      <c r="J33" s="361"/>
      <c r="K33" s="361"/>
      <c r="L33" s="361"/>
    </row>
    <row r="34" spans="1:12" ht="12.75">
      <c r="A34" s="134"/>
      <c r="B34" s="203" t="s">
        <v>170</v>
      </c>
      <c r="C34" s="239"/>
      <c r="D34" s="239"/>
      <c r="E34" s="239"/>
      <c r="F34" s="239"/>
      <c r="G34" s="239"/>
      <c r="H34" s="361"/>
      <c r="I34" s="361"/>
      <c r="J34" s="361"/>
      <c r="K34" s="361"/>
      <c r="L34" s="361"/>
    </row>
    <row r="35" spans="1:9" ht="12.75">
      <c r="A35" s="138"/>
      <c r="B35" s="139"/>
      <c r="C35" s="145"/>
      <c r="D35" s="145"/>
      <c r="E35" s="145"/>
      <c r="F35" s="145"/>
      <c r="G35" s="145"/>
      <c r="H35" s="145"/>
      <c r="I35" s="145"/>
    </row>
    <row r="36" spans="1:9" ht="29.25" customHeight="1">
      <c r="A36" s="362" t="s">
        <v>239</v>
      </c>
      <c r="B36" s="362"/>
      <c r="C36" s="362"/>
      <c r="D36" s="362"/>
      <c r="E36" s="362"/>
      <c r="F36" s="362"/>
      <c r="G36" s="362"/>
      <c r="H36" s="362"/>
      <c r="I36" s="362"/>
    </row>
    <row r="37" spans="1:12" ht="12.75">
      <c r="A37" s="146"/>
      <c r="L37" s="86" t="s">
        <v>20</v>
      </c>
    </row>
    <row r="38" spans="1:12" ht="151.5" customHeight="1">
      <c r="A38" s="132" t="s">
        <v>21</v>
      </c>
      <c r="B38" s="132" t="s">
        <v>34</v>
      </c>
      <c r="C38" s="358" t="s">
        <v>182</v>
      </c>
      <c r="D38" s="358"/>
      <c r="E38" s="358" t="s">
        <v>196</v>
      </c>
      <c r="F38" s="358"/>
      <c r="G38" s="358" t="s">
        <v>195</v>
      </c>
      <c r="H38" s="358"/>
      <c r="I38" s="358" t="s">
        <v>197</v>
      </c>
      <c r="J38" s="358"/>
      <c r="K38" s="358" t="s">
        <v>183</v>
      </c>
      <c r="L38" s="358"/>
    </row>
    <row r="39" spans="1:12" ht="12.75">
      <c r="A39" s="134">
        <v>1</v>
      </c>
      <c r="B39" s="134">
        <v>2</v>
      </c>
      <c r="C39" s="361">
        <v>3</v>
      </c>
      <c r="D39" s="361"/>
      <c r="E39" s="361">
        <v>4</v>
      </c>
      <c r="F39" s="361"/>
      <c r="G39" s="361">
        <v>5</v>
      </c>
      <c r="H39" s="361"/>
      <c r="I39" s="361">
        <v>6</v>
      </c>
      <c r="J39" s="361"/>
      <c r="K39" s="361">
        <v>7</v>
      </c>
      <c r="L39" s="361"/>
    </row>
    <row r="40" spans="1:12" ht="12.75">
      <c r="A40" s="134"/>
      <c r="B40" s="202" t="s">
        <v>184</v>
      </c>
      <c r="C40" s="364"/>
      <c r="D40" s="365"/>
      <c r="E40" s="366"/>
      <c r="F40" s="367"/>
      <c r="G40" s="366"/>
      <c r="H40" s="367"/>
      <c r="I40" s="366"/>
      <c r="J40" s="367"/>
      <c r="K40" s="364"/>
      <c r="L40" s="365"/>
    </row>
    <row r="41" spans="1:12" ht="25.5" customHeight="1">
      <c r="A41" s="134"/>
      <c r="B41" s="137" t="s">
        <v>185</v>
      </c>
      <c r="C41" s="364"/>
      <c r="D41" s="365"/>
      <c r="E41" s="366"/>
      <c r="F41" s="367"/>
      <c r="G41" s="366"/>
      <c r="H41" s="367"/>
      <c r="I41" s="366"/>
      <c r="J41" s="367"/>
      <c r="K41" s="364"/>
      <c r="L41" s="365"/>
    </row>
    <row r="42" spans="1:12" ht="12.75">
      <c r="A42" s="134"/>
      <c r="B42" s="203" t="s">
        <v>170</v>
      </c>
      <c r="C42" s="364"/>
      <c r="D42" s="365"/>
      <c r="E42" s="366"/>
      <c r="F42" s="367"/>
      <c r="G42" s="366"/>
      <c r="H42" s="367"/>
      <c r="I42" s="366"/>
      <c r="J42" s="367"/>
      <c r="K42" s="364"/>
      <c r="L42" s="365"/>
    </row>
    <row r="43" spans="1:9" ht="12.75">
      <c r="A43" s="138"/>
      <c r="B43" s="139"/>
      <c r="C43" s="145"/>
      <c r="D43" s="145"/>
      <c r="E43" s="145"/>
      <c r="F43" s="145"/>
      <c r="G43" s="145"/>
      <c r="H43" s="145"/>
      <c r="I43" s="145"/>
    </row>
    <row r="44" spans="1:7" ht="15.75">
      <c r="A44" s="131" t="s">
        <v>240</v>
      </c>
      <c r="C44" s="147"/>
      <c r="D44" s="147"/>
      <c r="E44" s="147"/>
      <c r="F44" s="147"/>
      <c r="G44" s="147"/>
    </row>
    <row r="45" spans="1:12" ht="15.75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12" ht="15.75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="194" customFormat="1" ht="15.75">
      <c r="A47" s="193"/>
    </row>
    <row r="48" spans="1:12" ht="31.5" customHeight="1">
      <c r="A48" s="360" t="s">
        <v>241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</row>
    <row r="49" spans="1:12" ht="15.75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</row>
    <row r="50" spans="1:12" ht="15.75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</row>
    <row r="51" ht="15.75">
      <c r="A51" s="130"/>
    </row>
    <row r="52" spans="1:12" ht="45.75" customHeight="1">
      <c r="A52" s="359" t="s">
        <v>244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</row>
    <row r="53" spans="1:12" ht="15.75" customHeight="1">
      <c r="A53" s="191"/>
      <c r="B53" s="192"/>
      <c r="C53" s="195"/>
      <c r="D53" s="195"/>
      <c r="E53" s="195"/>
      <c r="F53" s="195"/>
      <c r="G53" s="195"/>
      <c r="H53" s="195"/>
      <c r="I53" s="195"/>
      <c r="J53" s="192"/>
      <c r="K53" s="192"/>
      <c r="L53" s="192"/>
    </row>
    <row r="54" spans="1:12" ht="15.75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9" ht="15.75">
      <c r="A55" s="196" t="s">
        <v>203</v>
      </c>
      <c r="B55" s="189"/>
      <c r="C55" s="189"/>
      <c r="D55" s="189"/>
      <c r="E55" s="189"/>
      <c r="F55" s="189"/>
      <c r="G55" s="189"/>
      <c r="H55" s="189"/>
      <c r="I55" s="189"/>
    </row>
    <row r="56" ht="12.75">
      <c r="A56" s="197" t="s">
        <v>216</v>
      </c>
    </row>
    <row r="57" ht="15.75">
      <c r="A57" s="130"/>
    </row>
    <row r="58" ht="15.75">
      <c r="A58" s="130"/>
    </row>
    <row r="59" spans="1:10" s="18" customFormat="1" ht="15" customHeight="1">
      <c r="A59" s="23" t="s">
        <v>12</v>
      </c>
      <c r="G59" s="20"/>
      <c r="I59" s="24" t="s">
        <v>285</v>
      </c>
      <c r="J59" s="22"/>
    </row>
    <row r="60" spans="1:10" s="8" customFormat="1" ht="12.75">
      <c r="A60" s="37"/>
      <c r="G60" s="6" t="s">
        <v>0</v>
      </c>
      <c r="I60" s="14" t="s">
        <v>1</v>
      </c>
      <c r="J60" s="148"/>
    </row>
    <row r="61" spans="1:10" s="18" customFormat="1" ht="15.75">
      <c r="A61" s="10" t="s">
        <v>13</v>
      </c>
      <c r="G61" s="25"/>
      <c r="I61" s="24" t="s">
        <v>286</v>
      </c>
      <c r="J61" s="22"/>
    </row>
    <row r="62" spans="7:10" s="3" customFormat="1" ht="12.75">
      <c r="G62" s="6" t="s">
        <v>0</v>
      </c>
      <c r="I62" s="14" t="s">
        <v>1</v>
      </c>
      <c r="J62" s="148"/>
    </row>
  </sheetData>
  <sheetProtection/>
  <mergeCells count="64">
    <mergeCell ref="K38:L38"/>
    <mergeCell ref="E42:F42"/>
    <mergeCell ref="G42:H42"/>
    <mergeCell ref="I42:J42"/>
    <mergeCell ref="K41:L41"/>
    <mergeCell ref="K42:L42"/>
    <mergeCell ref="K39:L39"/>
    <mergeCell ref="K40:L40"/>
    <mergeCell ref="I39:J39"/>
    <mergeCell ref="I38:J38"/>
    <mergeCell ref="J32:L32"/>
    <mergeCell ref="L17:L18"/>
    <mergeCell ref="J28:L28"/>
    <mergeCell ref="J29:L29"/>
    <mergeCell ref="J30:L30"/>
    <mergeCell ref="J31:L31"/>
    <mergeCell ref="J17:K17"/>
    <mergeCell ref="H30:I30"/>
    <mergeCell ref="C16:G16"/>
    <mergeCell ref="C41:D41"/>
    <mergeCell ref="E41:F41"/>
    <mergeCell ref="G41:H41"/>
    <mergeCell ref="H28:I28"/>
    <mergeCell ref="C40:D40"/>
    <mergeCell ref="E40:F40"/>
    <mergeCell ref="G40:H40"/>
    <mergeCell ref="I40:J40"/>
    <mergeCell ref="C42:D42"/>
    <mergeCell ref="H33:I33"/>
    <mergeCell ref="C39:D39"/>
    <mergeCell ref="E39:F39"/>
    <mergeCell ref="G39:H39"/>
    <mergeCell ref="G38:H38"/>
    <mergeCell ref="E38:F38"/>
    <mergeCell ref="C38:D38"/>
    <mergeCell ref="I41:J41"/>
    <mergeCell ref="A36:I36"/>
    <mergeCell ref="A1:J1"/>
    <mergeCell ref="B5:B6"/>
    <mergeCell ref="E5:E6"/>
    <mergeCell ref="C5:C6"/>
    <mergeCell ref="D5:D6"/>
    <mergeCell ref="F5:F6"/>
    <mergeCell ref="H16:L16"/>
    <mergeCell ref="H32:I32"/>
    <mergeCell ref="C17:C18"/>
    <mergeCell ref="A52:L52"/>
    <mergeCell ref="A16:A18"/>
    <mergeCell ref="B16:B18"/>
    <mergeCell ref="G17:G18"/>
    <mergeCell ref="A48:L48"/>
    <mergeCell ref="H29:I29"/>
    <mergeCell ref="H34:I34"/>
    <mergeCell ref="J33:L33"/>
    <mergeCell ref="J34:L34"/>
    <mergeCell ref="H31:I31"/>
    <mergeCell ref="A5:A6"/>
    <mergeCell ref="H5:I5"/>
    <mergeCell ref="J5:J6"/>
    <mergeCell ref="G5:G6"/>
    <mergeCell ref="E17:F17"/>
    <mergeCell ref="D17:D18"/>
    <mergeCell ref="H17:H18"/>
    <mergeCell ref="I17:I18"/>
  </mergeCells>
  <printOptions horizontalCentered="1"/>
  <pageMargins left="0" right="0" top="0.5905511811023623" bottom="0.1968503937007874" header="0" footer="0"/>
  <pageSetup fitToHeight="2" horizontalDpi="600" verticalDpi="600" orientation="landscape" paperSize="9" scale="90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7.375" style="13" customWidth="1"/>
    <col min="2" max="2" width="38.625" style="13" customWidth="1"/>
    <col min="3" max="3" width="12.375" style="13" customWidth="1"/>
    <col min="4" max="4" width="13.625" style="13" bestFit="1" customWidth="1"/>
    <col min="5" max="5" width="18.875" style="13" customWidth="1"/>
    <col min="6" max="6" width="15.125" style="13" customWidth="1"/>
    <col min="7" max="7" width="19.625" style="13" customWidth="1"/>
    <col min="8" max="8" width="20.875" style="13" customWidth="1"/>
    <col min="9" max="16384" width="9.125" style="13" customWidth="1"/>
  </cols>
  <sheetData>
    <row r="1" spans="7:8" ht="15.75">
      <c r="G1" s="275" t="s">
        <v>257</v>
      </c>
      <c r="H1" s="55"/>
    </row>
    <row r="2" spans="7:8" ht="15.75">
      <c r="G2" s="274" t="s">
        <v>255</v>
      </c>
      <c r="H2" s="55"/>
    </row>
    <row r="3" spans="7:8" ht="15.75">
      <c r="G3" s="274" t="s">
        <v>258</v>
      </c>
      <c r="H3" s="55"/>
    </row>
    <row r="4" spans="1:8" ht="15.75">
      <c r="A4" s="53" t="s">
        <v>247</v>
      </c>
      <c r="B4" s="53"/>
      <c r="C4" s="60"/>
      <c r="D4" s="60"/>
      <c r="E4" s="60"/>
      <c r="F4" s="60"/>
      <c r="G4" s="60"/>
      <c r="H4" s="60"/>
    </row>
    <row r="5" spans="1:8" ht="15.75">
      <c r="A5" s="46" t="s">
        <v>41</v>
      </c>
      <c r="B5" s="20"/>
      <c r="C5" s="21"/>
      <c r="D5" s="22"/>
      <c r="E5" s="22"/>
      <c r="F5" s="22"/>
      <c r="G5" s="22"/>
      <c r="H5" s="22" t="s">
        <v>42</v>
      </c>
    </row>
    <row r="6" spans="1:8" s="3" customFormat="1" ht="12.75">
      <c r="A6" s="16"/>
      <c r="B6" s="16" t="s">
        <v>259</v>
      </c>
      <c r="C6" s="16"/>
      <c r="D6" s="16"/>
      <c r="E6" s="16"/>
      <c r="F6" s="16"/>
      <c r="G6" s="4"/>
      <c r="H6" s="32" t="s">
        <v>7</v>
      </c>
    </row>
    <row r="7" spans="1:8" ht="15.75">
      <c r="A7" s="47" t="s">
        <v>260</v>
      </c>
      <c r="B7" s="31"/>
      <c r="C7" s="31"/>
      <c r="D7" s="31"/>
      <c r="E7" s="31"/>
      <c r="F7" s="31"/>
      <c r="G7" s="31"/>
      <c r="H7" s="31"/>
    </row>
    <row r="8" spans="1:8" s="26" customFormat="1" ht="15.75">
      <c r="A8" s="48" t="s">
        <v>261</v>
      </c>
      <c r="C8" s="38"/>
      <c r="D8" s="38"/>
      <c r="E8" s="38"/>
      <c r="F8" s="38"/>
      <c r="G8" s="38"/>
      <c r="H8" s="38"/>
    </row>
    <row r="9" s="3" customFormat="1" ht="12.75">
      <c r="H9" s="5" t="s">
        <v>20</v>
      </c>
    </row>
    <row r="10" spans="1:8" s="3" customFormat="1" ht="12.75">
      <c r="A10" s="348" t="s">
        <v>3</v>
      </c>
      <c r="B10" s="348" t="s">
        <v>34</v>
      </c>
      <c r="C10" s="348" t="s">
        <v>217</v>
      </c>
      <c r="D10" s="348" t="s">
        <v>218</v>
      </c>
      <c r="E10" s="348" t="s">
        <v>219</v>
      </c>
      <c r="F10" s="348"/>
      <c r="G10" s="348" t="s">
        <v>248</v>
      </c>
      <c r="H10" s="348"/>
    </row>
    <row r="11" spans="1:8" s="3" customFormat="1" ht="36.75" customHeight="1">
      <c r="A11" s="348"/>
      <c r="B11" s="348"/>
      <c r="C11" s="348"/>
      <c r="D11" s="348"/>
      <c r="E11" s="9" t="s">
        <v>35</v>
      </c>
      <c r="F11" s="9" t="s">
        <v>36</v>
      </c>
      <c r="G11" s="348"/>
      <c r="H11" s="348"/>
    </row>
    <row r="12" spans="1:8" s="3" customFormat="1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348">
        <v>7</v>
      </c>
      <c r="H12" s="348"/>
    </row>
    <row r="13" spans="1:8" s="3" customFormat="1" ht="15">
      <c r="A13" s="33" t="s">
        <v>8</v>
      </c>
      <c r="B13" s="61" t="s">
        <v>54</v>
      </c>
      <c r="C13" s="240"/>
      <c r="D13" s="240"/>
      <c r="E13" s="240"/>
      <c r="F13" s="240"/>
      <c r="G13" s="369"/>
      <c r="H13" s="369"/>
    </row>
    <row r="14" spans="1:8" s="3" customFormat="1" ht="15">
      <c r="A14" s="33" t="s">
        <v>8</v>
      </c>
      <c r="B14" s="61" t="s">
        <v>55</v>
      </c>
      <c r="C14" s="240"/>
      <c r="D14" s="240"/>
      <c r="E14" s="240"/>
      <c r="F14" s="240"/>
      <c r="G14" s="369"/>
      <c r="H14" s="369"/>
    </row>
    <row r="15" spans="1:8" s="3" customFormat="1" ht="25.5">
      <c r="A15" s="33" t="s">
        <v>37</v>
      </c>
      <c r="B15" s="39"/>
      <c r="C15" s="215"/>
      <c r="D15" s="215"/>
      <c r="E15" s="215"/>
      <c r="F15" s="215"/>
      <c r="G15" s="369"/>
      <c r="H15" s="369"/>
    </row>
    <row r="16" spans="1:8" s="3" customFormat="1" ht="15">
      <c r="A16" s="33" t="s">
        <v>8</v>
      </c>
      <c r="B16" s="61" t="s">
        <v>60</v>
      </c>
      <c r="C16" s="215"/>
      <c r="D16" s="215"/>
      <c r="E16" s="215"/>
      <c r="F16" s="215"/>
      <c r="G16" s="369"/>
      <c r="H16" s="369"/>
    </row>
    <row r="17" spans="1:8" s="3" customFormat="1" ht="25.5">
      <c r="A17" s="33" t="s">
        <v>37</v>
      </c>
      <c r="B17" s="61"/>
      <c r="C17" s="215"/>
      <c r="D17" s="215"/>
      <c r="E17" s="215"/>
      <c r="F17" s="215"/>
      <c r="G17" s="369"/>
      <c r="H17" s="369"/>
    </row>
    <row r="18" spans="1:8" s="3" customFormat="1" ht="12.75">
      <c r="A18" s="2"/>
      <c r="B18" s="251" t="s">
        <v>19</v>
      </c>
      <c r="C18" s="215"/>
      <c r="D18" s="215"/>
      <c r="E18" s="215"/>
      <c r="F18" s="215"/>
      <c r="G18" s="369"/>
      <c r="H18" s="369"/>
    </row>
    <row r="19" spans="1:8" ht="15" customHeight="1">
      <c r="A19" s="62" t="s">
        <v>56</v>
      </c>
      <c r="B19" s="41"/>
      <c r="C19" s="41"/>
      <c r="D19" s="41"/>
      <c r="E19" s="41"/>
      <c r="F19" s="41"/>
      <c r="G19" s="41"/>
      <c r="H19" s="41"/>
    </row>
    <row r="20" spans="1:8" s="3" customFormat="1" ht="26.25" customHeight="1">
      <c r="A20" s="50" t="s">
        <v>21</v>
      </c>
      <c r="B20" s="50" t="s">
        <v>22</v>
      </c>
      <c r="C20" s="50" t="s">
        <v>23</v>
      </c>
      <c r="D20" s="50" t="s">
        <v>24</v>
      </c>
      <c r="E20" s="348" t="s">
        <v>221</v>
      </c>
      <c r="F20" s="348"/>
      <c r="G20" s="348" t="s">
        <v>222</v>
      </c>
      <c r="H20" s="348"/>
    </row>
    <row r="21" spans="1:8" s="3" customFormat="1" ht="12.75">
      <c r="A21" s="28">
        <v>1</v>
      </c>
      <c r="B21" s="28">
        <v>2</v>
      </c>
      <c r="C21" s="28">
        <v>3</v>
      </c>
      <c r="D21" s="28">
        <v>4</v>
      </c>
      <c r="E21" s="371">
        <v>5</v>
      </c>
      <c r="F21" s="371"/>
      <c r="G21" s="371">
        <v>6</v>
      </c>
      <c r="H21" s="371"/>
    </row>
    <row r="22" spans="1:8" s="3" customFormat="1" ht="15">
      <c r="A22" s="28"/>
      <c r="B22" s="61" t="s">
        <v>57</v>
      </c>
      <c r="C22" s="28"/>
      <c r="D22" s="28"/>
      <c r="E22" s="370"/>
      <c r="F22" s="370"/>
      <c r="G22" s="370"/>
      <c r="H22" s="370"/>
    </row>
    <row r="23" spans="1:8" s="3" customFormat="1" ht="12.75">
      <c r="A23" s="28"/>
      <c r="B23" s="28" t="s">
        <v>25</v>
      </c>
      <c r="C23" s="28"/>
      <c r="D23" s="28"/>
      <c r="E23" s="370"/>
      <c r="F23" s="370"/>
      <c r="G23" s="370"/>
      <c r="H23" s="370"/>
    </row>
    <row r="24" spans="1:8" s="3" customFormat="1" ht="12.75">
      <c r="A24" s="28"/>
      <c r="B24" s="64" t="s">
        <v>26</v>
      </c>
      <c r="C24" s="28"/>
      <c r="D24" s="28"/>
      <c r="E24" s="370"/>
      <c r="F24" s="370"/>
      <c r="G24" s="370"/>
      <c r="H24" s="370"/>
    </row>
    <row r="25" spans="1:8" s="3" customFormat="1" ht="12.75">
      <c r="A25" s="27"/>
      <c r="B25" s="36" t="s">
        <v>6</v>
      </c>
      <c r="C25" s="36"/>
      <c r="D25" s="36"/>
      <c r="E25" s="370"/>
      <c r="F25" s="370"/>
      <c r="G25" s="370"/>
      <c r="H25" s="370"/>
    </row>
    <row r="26" spans="1:8" s="3" customFormat="1" ht="12.75">
      <c r="A26" s="27"/>
      <c r="B26" s="63" t="s">
        <v>27</v>
      </c>
      <c r="C26" s="36"/>
      <c r="D26" s="36"/>
      <c r="E26" s="370"/>
      <c r="F26" s="370"/>
      <c r="G26" s="370"/>
      <c r="H26" s="370"/>
    </row>
    <row r="27" spans="1:8" s="3" customFormat="1" ht="12.75">
      <c r="A27" s="27"/>
      <c r="B27" s="36" t="s">
        <v>6</v>
      </c>
      <c r="C27" s="36"/>
      <c r="D27" s="36"/>
      <c r="E27" s="370"/>
      <c r="F27" s="370"/>
      <c r="G27" s="370"/>
      <c r="H27" s="370"/>
    </row>
    <row r="28" spans="1:8" s="3" customFormat="1" ht="12.75">
      <c r="A28" s="34"/>
      <c r="B28" s="36" t="s">
        <v>28</v>
      </c>
      <c r="C28" s="35"/>
      <c r="D28" s="35"/>
      <c r="E28" s="370"/>
      <c r="F28" s="370"/>
      <c r="G28" s="370"/>
      <c r="H28" s="370"/>
    </row>
    <row r="29" spans="1:8" s="3" customFormat="1" ht="12.75">
      <c r="A29" s="33"/>
      <c r="B29" s="40" t="s">
        <v>6</v>
      </c>
      <c r="C29" s="15"/>
      <c r="D29" s="15"/>
      <c r="E29" s="370"/>
      <c r="F29" s="370"/>
      <c r="G29" s="370"/>
      <c r="H29" s="370"/>
    </row>
    <row r="30" spans="1:8" s="3" customFormat="1" ht="12.75">
      <c r="A30" s="34"/>
      <c r="B30" s="36" t="s">
        <v>29</v>
      </c>
      <c r="C30" s="35"/>
      <c r="D30" s="35"/>
      <c r="E30" s="370"/>
      <c r="F30" s="370"/>
      <c r="G30" s="370"/>
      <c r="H30" s="370"/>
    </row>
    <row r="31" spans="1:8" s="3" customFormat="1" ht="12.75">
      <c r="A31" s="33"/>
      <c r="B31" s="40" t="s">
        <v>6</v>
      </c>
      <c r="C31" s="15"/>
      <c r="D31" s="15"/>
      <c r="E31" s="370"/>
      <c r="F31" s="370"/>
      <c r="G31" s="370"/>
      <c r="H31" s="370"/>
    </row>
    <row r="32" spans="1:8" s="3" customFormat="1" ht="28.5" customHeight="1">
      <c r="A32" s="368" t="s">
        <v>243</v>
      </c>
      <c r="B32" s="368"/>
      <c r="C32" s="368"/>
      <c r="D32" s="368"/>
      <c r="E32" s="368"/>
      <c r="F32" s="368"/>
      <c r="G32" s="368"/>
      <c r="H32" s="368"/>
    </row>
    <row r="33" spans="1:8" s="3" customFormat="1" ht="12.75">
      <c r="A33" s="276"/>
      <c r="B33" s="277"/>
      <c r="C33" s="278"/>
      <c r="D33" s="278"/>
      <c r="E33" s="278"/>
      <c r="F33" s="278"/>
      <c r="G33" s="276"/>
      <c r="H33" s="276"/>
    </row>
    <row r="34" spans="1:8" s="3" customFormat="1" ht="12.75">
      <c r="A34" s="276"/>
      <c r="B34" s="277"/>
      <c r="C34" s="278"/>
      <c r="D34" s="278"/>
      <c r="E34" s="278"/>
      <c r="F34" s="278"/>
      <c r="G34" s="276"/>
      <c r="H34" s="276"/>
    </row>
    <row r="35" spans="1:8" s="26" customFormat="1" ht="15.75">
      <c r="A35" s="48" t="s">
        <v>262</v>
      </c>
      <c r="C35" s="38"/>
      <c r="D35" s="38"/>
      <c r="E35" s="38"/>
      <c r="F35" s="38"/>
      <c r="G35" s="38"/>
      <c r="H35" s="38"/>
    </row>
    <row r="36" s="3" customFormat="1" ht="12.75">
      <c r="H36" s="5" t="s">
        <v>20</v>
      </c>
    </row>
    <row r="37" spans="1:8" s="3" customFormat="1" ht="12.75" customHeight="1">
      <c r="A37" s="348" t="s">
        <v>3</v>
      </c>
      <c r="B37" s="348" t="s">
        <v>34</v>
      </c>
      <c r="C37" s="348" t="s">
        <v>220</v>
      </c>
      <c r="D37" s="348"/>
      <c r="E37" s="348" t="s">
        <v>220</v>
      </c>
      <c r="F37" s="348"/>
      <c r="G37" s="348" t="s">
        <v>249</v>
      </c>
      <c r="H37" s="348"/>
    </row>
    <row r="38" spans="1:8" s="3" customFormat="1" ht="36.75" customHeight="1">
      <c r="A38" s="348"/>
      <c r="B38" s="348"/>
      <c r="C38" s="9" t="s">
        <v>58</v>
      </c>
      <c r="D38" s="9" t="s">
        <v>36</v>
      </c>
      <c r="E38" s="9" t="s">
        <v>58</v>
      </c>
      <c r="F38" s="9" t="s">
        <v>36</v>
      </c>
      <c r="G38" s="348"/>
      <c r="H38" s="348"/>
    </row>
    <row r="39" spans="1:8" s="3" customFormat="1" ht="12.75">
      <c r="A39" s="2">
        <v>1</v>
      </c>
      <c r="B39" s="2">
        <v>2</v>
      </c>
      <c r="C39" s="2">
        <v>3</v>
      </c>
      <c r="D39" s="2">
        <v>4</v>
      </c>
      <c r="E39" s="2">
        <v>5</v>
      </c>
      <c r="F39" s="2">
        <v>6</v>
      </c>
      <c r="G39" s="348">
        <v>7</v>
      </c>
      <c r="H39" s="348"/>
    </row>
    <row r="40" spans="1:8" s="3" customFormat="1" ht="15">
      <c r="A40" s="33" t="s">
        <v>8</v>
      </c>
      <c r="B40" s="61" t="s">
        <v>54</v>
      </c>
      <c r="C40" s="240"/>
      <c r="D40" s="240"/>
      <c r="E40" s="240"/>
      <c r="F40" s="240"/>
      <c r="G40" s="369"/>
      <c r="H40" s="369"/>
    </row>
    <row r="41" spans="1:8" s="3" customFormat="1" ht="15">
      <c r="A41" s="33" t="s">
        <v>8</v>
      </c>
      <c r="B41" s="61" t="s">
        <v>55</v>
      </c>
      <c r="C41" s="240"/>
      <c r="D41" s="240"/>
      <c r="E41" s="240"/>
      <c r="F41" s="240"/>
      <c r="G41" s="369"/>
      <c r="H41" s="369"/>
    </row>
    <row r="42" spans="1:8" s="3" customFormat="1" ht="25.5">
      <c r="A42" s="33" t="s">
        <v>37</v>
      </c>
      <c r="B42" s="39"/>
      <c r="C42" s="215"/>
      <c r="D42" s="215"/>
      <c r="E42" s="215"/>
      <c r="F42" s="215"/>
      <c r="G42" s="369"/>
      <c r="H42" s="369"/>
    </row>
    <row r="43" spans="1:8" s="3" customFormat="1" ht="15">
      <c r="A43" s="33" t="s">
        <v>8</v>
      </c>
      <c r="B43" s="61" t="s">
        <v>60</v>
      </c>
      <c r="C43" s="215"/>
      <c r="D43" s="215"/>
      <c r="E43" s="215"/>
      <c r="F43" s="215"/>
      <c r="G43" s="369"/>
      <c r="H43" s="369"/>
    </row>
    <row r="44" spans="1:8" s="3" customFormat="1" ht="25.5">
      <c r="A44" s="33" t="s">
        <v>37</v>
      </c>
      <c r="B44" s="61"/>
      <c r="C44" s="215"/>
      <c r="D44" s="215"/>
      <c r="E44" s="215"/>
      <c r="F44" s="215"/>
      <c r="G44" s="369"/>
      <c r="H44" s="369"/>
    </row>
    <row r="45" spans="1:8" s="3" customFormat="1" ht="12.75">
      <c r="A45" s="2"/>
      <c r="B45" s="251" t="s">
        <v>19</v>
      </c>
      <c r="C45" s="215"/>
      <c r="D45" s="215"/>
      <c r="E45" s="215"/>
      <c r="F45" s="215"/>
      <c r="G45" s="369"/>
      <c r="H45" s="369"/>
    </row>
    <row r="46" spans="1:6" s="3" customFormat="1" ht="12.75">
      <c r="A46" s="30"/>
      <c r="B46" s="42"/>
      <c r="C46" s="43"/>
      <c r="D46" s="43"/>
      <c r="E46" s="43"/>
      <c r="F46" s="43"/>
    </row>
    <row r="47" spans="1:8" ht="15" customHeight="1">
      <c r="A47" s="62" t="s">
        <v>56</v>
      </c>
      <c r="B47" s="41"/>
      <c r="C47" s="41"/>
      <c r="D47" s="41"/>
      <c r="E47" s="41"/>
      <c r="F47" s="41"/>
      <c r="G47" s="41"/>
      <c r="H47" s="41"/>
    </row>
    <row r="48" spans="1:8" s="3" customFormat="1" ht="51" customHeight="1">
      <c r="A48" s="50" t="s">
        <v>21</v>
      </c>
      <c r="B48" s="50" t="s">
        <v>22</v>
      </c>
      <c r="C48" s="50" t="s">
        <v>23</v>
      </c>
      <c r="D48" s="50" t="s">
        <v>24</v>
      </c>
      <c r="E48" s="9" t="s">
        <v>223</v>
      </c>
      <c r="F48" s="9" t="s">
        <v>224</v>
      </c>
      <c r="G48" s="9" t="s">
        <v>223</v>
      </c>
      <c r="H48" s="9" t="s">
        <v>224</v>
      </c>
    </row>
    <row r="49" spans="1:8" s="3" customFormat="1" ht="12.75">
      <c r="A49" s="28">
        <v>1</v>
      </c>
      <c r="B49" s="28">
        <v>2</v>
      </c>
      <c r="C49" s="28">
        <v>3</v>
      </c>
      <c r="D49" s="28">
        <v>4</v>
      </c>
      <c r="E49" s="28">
        <v>5</v>
      </c>
      <c r="F49" s="28">
        <v>6</v>
      </c>
      <c r="G49" s="28">
        <v>7</v>
      </c>
      <c r="H49" s="28">
        <v>8</v>
      </c>
    </row>
    <row r="50" spans="1:8" s="3" customFormat="1" ht="15">
      <c r="A50" s="28"/>
      <c r="B50" s="61" t="s">
        <v>57</v>
      </c>
      <c r="C50" s="28"/>
      <c r="D50" s="28"/>
      <c r="E50" s="69"/>
      <c r="F50" s="69"/>
      <c r="G50" s="69"/>
      <c r="H50" s="69"/>
    </row>
    <row r="51" spans="1:8" s="3" customFormat="1" ht="12.75">
      <c r="A51" s="28"/>
      <c r="B51" s="28" t="s">
        <v>25</v>
      </c>
      <c r="C51" s="28"/>
      <c r="D51" s="28"/>
      <c r="E51" s="69"/>
      <c r="F51" s="69"/>
      <c r="G51" s="69"/>
      <c r="H51" s="69"/>
    </row>
    <row r="52" spans="1:8" s="3" customFormat="1" ht="12.75">
      <c r="A52" s="28"/>
      <c r="B52" s="64" t="s">
        <v>26</v>
      </c>
      <c r="C52" s="28"/>
      <c r="D52" s="28"/>
      <c r="E52" s="69"/>
      <c r="F52" s="69"/>
      <c r="G52" s="69"/>
      <c r="H52" s="69"/>
    </row>
    <row r="53" spans="1:8" s="3" customFormat="1" ht="12.75">
      <c r="A53" s="27"/>
      <c r="B53" s="36" t="s">
        <v>6</v>
      </c>
      <c r="C53" s="36"/>
      <c r="D53" s="36"/>
      <c r="E53" s="69"/>
      <c r="F53" s="69"/>
      <c r="G53" s="69"/>
      <c r="H53" s="69"/>
    </row>
    <row r="54" spans="1:8" s="3" customFormat="1" ht="12.75">
      <c r="A54" s="27"/>
      <c r="B54" s="63" t="s">
        <v>27</v>
      </c>
      <c r="C54" s="36"/>
      <c r="D54" s="36"/>
      <c r="E54" s="69"/>
      <c r="F54" s="69"/>
      <c r="G54" s="69"/>
      <c r="H54" s="69"/>
    </row>
    <row r="55" spans="1:8" s="3" customFormat="1" ht="12.75">
      <c r="A55" s="27"/>
      <c r="B55" s="36" t="s">
        <v>6</v>
      </c>
      <c r="C55" s="36"/>
      <c r="D55" s="36"/>
      <c r="E55" s="69"/>
      <c r="F55" s="69"/>
      <c r="G55" s="69"/>
      <c r="H55" s="69"/>
    </row>
    <row r="56" spans="1:8" s="3" customFormat="1" ht="12.75">
      <c r="A56" s="34"/>
      <c r="B56" s="36" t="s">
        <v>28</v>
      </c>
      <c r="C56" s="35"/>
      <c r="D56" s="35"/>
      <c r="E56" s="69"/>
      <c r="F56" s="69"/>
      <c r="G56" s="69"/>
      <c r="H56" s="69"/>
    </row>
    <row r="57" spans="1:8" s="3" customFormat="1" ht="12.75">
      <c r="A57" s="33"/>
      <c r="B57" s="40" t="s">
        <v>6</v>
      </c>
      <c r="C57" s="15"/>
      <c r="D57" s="15"/>
      <c r="E57" s="69"/>
      <c r="F57" s="69"/>
      <c r="G57" s="69"/>
      <c r="H57" s="69"/>
    </row>
    <row r="58" spans="1:8" s="3" customFormat="1" ht="12.75">
      <c r="A58" s="34"/>
      <c r="B58" s="36" t="s">
        <v>29</v>
      </c>
      <c r="C58" s="35"/>
      <c r="D58" s="35"/>
      <c r="E58" s="69"/>
      <c r="F58" s="69"/>
      <c r="G58" s="69"/>
      <c r="H58" s="69"/>
    </row>
    <row r="59" spans="1:8" s="3" customFormat="1" ht="12.75">
      <c r="A59" s="33"/>
      <c r="B59" s="40" t="s">
        <v>6</v>
      </c>
      <c r="C59" s="15"/>
      <c r="D59" s="15"/>
      <c r="E59" s="69"/>
      <c r="F59" s="69"/>
      <c r="G59" s="69"/>
      <c r="H59" s="69"/>
    </row>
    <row r="60" spans="1:8" s="3" customFormat="1" ht="28.5" customHeight="1">
      <c r="A60" s="368" t="s">
        <v>242</v>
      </c>
      <c r="B60" s="368"/>
      <c r="C60" s="368"/>
      <c r="D60" s="368"/>
      <c r="E60" s="368"/>
      <c r="F60" s="368"/>
      <c r="G60" s="368"/>
      <c r="H60" s="368"/>
    </row>
    <row r="61" spans="1:8" s="7" customFormat="1" ht="13.5">
      <c r="A61" s="66"/>
      <c r="B61" s="67"/>
      <c r="C61" s="65"/>
      <c r="D61" s="65"/>
      <c r="E61" s="65"/>
      <c r="F61" s="65"/>
      <c r="G61" s="66"/>
      <c r="H61" s="66"/>
    </row>
    <row r="62" spans="1:8" s="3" customFormat="1" ht="15.75">
      <c r="A62" s="70"/>
      <c r="B62" s="70"/>
      <c r="C62" s="70"/>
      <c r="D62" s="70"/>
      <c r="E62" s="70"/>
      <c r="F62" s="70"/>
      <c r="G62" s="70"/>
      <c r="H62" s="70"/>
    </row>
    <row r="63" spans="1:8" s="3" customFormat="1" ht="15.75">
      <c r="A63" s="68"/>
      <c r="B63" s="68"/>
      <c r="C63" s="68"/>
      <c r="D63" s="68"/>
      <c r="E63" s="68"/>
      <c r="F63" s="68"/>
      <c r="G63" s="68"/>
      <c r="H63" s="68"/>
    </row>
    <row r="64" spans="1:8" s="18" customFormat="1" ht="15" customHeight="1">
      <c r="A64" s="23" t="s">
        <v>12</v>
      </c>
      <c r="F64" s="20"/>
      <c r="H64" s="24"/>
    </row>
    <row r="65" spans="1:8" s="8" customFormat="1" ht="12.75">
      <c r="A65" s="37"/>
      <c r="F65" s="6" t="s">
        <v>0</v>
      </c>
      <c r="H65" s="14" t="s">
        <v>1</v>
      </c>
    </row>
    <row r="66" spans="1:8" s="18" customFormat="1" ht="15.75">
      <c r="A66" s="10" t="s">
        <v>13</v>
      </c>
      <c r="F66" s="25"/>
      <c r="H66" s="24"/>
    </row>
    <row r="67" spans="6:8" s="3" customFormat="1" ht="12.75">
      <c r="F67" s="6" t="s">
        <v>0</v>
      </c>
      <c r="H67" s="14" t="s">
        <v>1</v>
      </c>
    </row>
  </sheetData>
  <sheetProtection/>
  <mergeCells count="51">
    <mergeCell ref="G22:H22"/>
    <mergeCell ref="G23:H23"/>
    <mergeCell ref="G24:H24"/>
    <mergeCell ref="E22:F22"/>
    <mergeCell ref="E23:F23"/>
    <mergeCell ref="E24:F24"/>
    <mergeCell ref="G21:H21"/>
    <mergeCell ref="G26:H26"/>
    <mergeCell ref="A10:A11"/>
    <mergeCell ref="D10:D11"/>
    <mergeCell ref="G12:H12"/>
    <mergeCell ref="G13:H13"/>
    <mergeCell ref="E10:F10"/>
    <mergeCell ref="G10:H11"/>
    <mergeCell ref="C10:C11"/>
    <mergeCell ref="B10:B11"/>
    <mergeCell ref="G18:H18"/>
    <mergeCell ref="G41:H41"/>
    <mergeCell ref="A37:A38"/>
    <mergeCell ref="B37:B38"/>
    <mergeCell ref="E37:F37"/>
    <mergeCell ref="G37:H38"/>
    <mergeCell ref="E20:F20"/>
    <mergeCell ref="G20:H20"/>
    <mergeCell ref="A32:H32"/>
    <mergeCell ref="E21:F21"/>
    <mergeCell ref="G14:H14"/>
    <mergeCell ref="G17:H17"/>
    <mergeCell ref="G15:H15"/>
    <mergeCell ref="G16:H16"/>
    <mergeCell ref="E28:F28"/>
    <mergeCell ref="E29:F29"/>
    <mergeCell ref="E25:F25"/>
    <mergeCell ref="G25:H25"/>
    <mergeCell ref="E26:F26"/>
    <mergeCell ref="E27:F27"/>
    <mergeCell ref="G27:H27"/>
    <mergeCell ref="G28:H28"/>
    <mergeCell ref="E31:F31"/>
    <mergeCell ref="G31:H31"/>
    <mergeCell ref="G29:H29"/>
    <mergeCell ref="G42:H42"/>
    <mergeCell ref="E30:F30"/>
    <mergeCell ref="G30:H30"/>
    <mergeCell ref="A60:H60"/>
    <mergeCell ref="G45:H45"/>
    <mergeCell ref="C37:D37"/>
    <mergeCell ref="G43:H43"/>
    <mergeCell ref="G44:H44"/>
    <mergeCell ref="G39:H39"/>
    <mergeCell ref="G40:H40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57"/>
  <sheetViews>
    <sheetView showZeros="0" zoomScalePageLayoutView="0" workbookViewId="0" topLeftCell="A25">
      <selection activeCell="A4" sqref="A4"/>
    </sheetView>
  </sheetViews>
  <sheetFormatPr defaultColWidth="9.00390625" defaultRowHeight="12.75"/>
  <cols>
    <col min="1" max="1" width="8.375" style="153" customWidth="1"/>
    <col min="2" max="2" width="44.625" style="153" customWidth="1"/>
    <col min="3" max="4" width="10.625" style="153" customWidth="1"/>
    <col min="5" max="5" width="10.375" style="153" bestFit="1" customWidth="1"/>
    <col min="6" max="8" width="10.625" style="153" customWidth="1"/>
    <col min="9" max="9" width="10.375" style="153" bestFit="1" customWidth="1"/>
    <col min="10" max="12" width="10.625" style="153" customWidth="1"/>
    <col min="13" max="13" width="10.375" style="153" bestFit="1" customWidth="1"/>
    <col min="14" max="14" width="10.625" style="153" customWidth="1"/>
    <col min="15" max="16384" width="9.125" style="153" customWidth="1"/>
  </cols>
  <sheetData>
    <row r="1" spans="11:14" ht="15.75">
      <c r="K1" s="275" t="s">
        <v>256</v>
      </c>
      <c r="M1" s="275"/>
      <c r="N1" s="275"/>
    </row>
    <row r="2" spans="11:14" ht="15.75">
      <c r="K2" s="274" t="s">
        <v>255</v>
      </c>
      <c r="M2" s="274"/>
      <c r="N2" s="274"/>
    </row>
    <row r="3" spans="11:14" ht="15.75">
      <c r="K3" s="274" t="s">
        <v>258</v>
      </c>
      <c r="M3" s="274"/>
      <c r="N3" s="274"/>
    </row>
    <row r="4" spans="1:14" ht="18.75">
      <c r="A4" s="273" t="s">
        <v>305</v>
      </c>
      <c r="B4" s="15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5.75">
      <c r="A5" s="1" t="s">
        <v>51</v>
      </c>
      <c r="B5" s="155" t="s">
        <v>266</v>
      </c>
      <c r="C5" s="24"/>
      <c r="D5" s="24"/>
      <c r="E5" s="24"/>
      <c r="F5" s="24"/>
      <c r="G5" s="24"/>
      <c r="H5" s="24"/>
      <c r="I5" s="24"/>
      <c r="J5" s="24"/>
      <c r="K5" s="24"/>
      <c r="L5" s="155"/>
      <c r="M5" s="155"/>
      <c r="N5" s="207" t="s">
        <v>294</v>
      </c>
    </row>
    <row r="6" spans="1:14" s="85" customFormat="1" ht="12.75">
      <c r="A6" s="157" t="s">
        <v>259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206"/>
      <c r="M6" s="206"/>
      <c r="N6" s="158" t="s">
        <v>7</v>
      </c>
    </row>
    <row r="7" spans="1:14" ht="15.75">
      <c r="A7" s="259" t="s">
        <v>63</v>
      </c>
      <c r="B7" s="155" t="s">
        <v>266</v>
      </c>
      <c r="C7" s="159"/>
      <c r="D7" s="159"/>
      <c r="E7" s="159"/>
      <c r="F7" s="159"/>
      <c r="G7" s="159"/>
      <c r="H7" s="159"/>
      <c r="I7" s="159"/>
      <c r="J7" s="159"/>
      <c r="K7" s="159"/>
      <c r="L7" s="159" t="s">
        <v>296</v>
      </c>
      <c r="M7" s="160"/>
      <c r="N7" s="156"/>
    </row>
    <row r="8" spans="1:14" s="85" customFormat="1" ht="12.75">
      <c r="A8" s="161" t="s">
        <v>264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 t="s">
        <v>204</v>
      </c>
      <c r="M8" s="157"/>
      <c r="N8" s="157"/>
    </row>
    <row r="9" spans="1:14" ht="14.25" customHeight="1">
      <c r="A9" s="259" t="s">
        <v>208</v>
      </c>
      <c r="B9" s="159" t="s">
        <v>298</v>
      </c>
      <c r="C9" s="159"/>
      <c r="D9" s="159"/>
      <c r="E9" s="159"/>
      <c r="F9" s="159"/>
      <c r="G9" s="159"/>
      <c r="H9" s="159"/>
      <c r="I9" s="159"/>
      <c r="J9" s="159" t="s">
        <v>246</v>
      </c>
      <c r="K9" s="154"/>
      <c r="L9" s="159" t="s">
        <v>297</v>
      </c>
      <c r="M9" s="159"/>
      <c r="N9" s="159"/>
    </row>
    <row r="10" spans="1:14" s="85" customFormat="1" ht="12.75">
      <c r="A10" s="157" t="s">
        <v>64</v>
      </c>
      <c r="B10" s="157"/>
      <c r="C10" s="157"/>
      <c r="D10" s="157"/>
      <c r="E10" s="157"/>
      <c r="F10" s="157"/>
      <c r="G10" s="157"/>
      <c r="H10" s="157"/>
      <c r="I10" s="157"/>
      <c r="J10" s="157" t="s">
        <v>245</v>
      </c>
      <c r="L10" s="157" t="s">
        <v>8</v>
      </c>
      <c r="M10" s="157"/>
      <c r="N10" s="157"/>
    </row>
    <row r="11" spans="1:14" ht="1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.75">
      <c r="A12" s="163" t="s">
        <v>206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5" ht="15.75">
      <c r="A13" s="165"/>
      <c r="B13" s="282" t="s">
        <v>298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</row>
    <row r="14" spans="1:14" ht="15.75">
      <c r="A14" s="166" t="s">
        <v>205</v>
      </c>
      <c r="C14" s="166"/>
      <c r="D14" s="319" t="s">
        <v>289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</row>
    <row r="15" spans="1:14" ht="50.25" customHeight="1">
      <c r="A15" s="320" t="s">
        <v>288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</row>
    <row r="16" spans="1:14" s="256" customFormat="1" ht="15.75">
      <c r="A16" s="166" t="s">
        <v>215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s="85" customFormat="1" ht="15.75">
      <c r="A17" s="11" t="s">
        <v>302</v>
      </c>
      <c r="N17" s="86" t="s">
        <v>20</v>
      </c>
    </row>
    <row r="18" spans="1:14" ht="15.75">
      <c r="A18" s="307" t="s">
        <v>3</v>
      </c>
      <c r="B18" s="307" t="s">
        <v>5</v>
      </c>
      <c r="C18" s="305" t="s">
        <v>290</v>
      </c>
      <c r="D18" s="305"/>
      <c r="E18" s="305"/>
      <c r="F18" s="306"/>
      <c r="G18" s="304" t="s">
        <v>291</v>
      </c>
      <c r="H18" s="305"/>
      <c r="I18" s="305"/>
      <c r="J18" s="314"/>
      <c r="K18" s="304" t="s">
        <v>292</v>
      </c>
      <c r="L18" s="313"/>
      <c r="M18" s="313"/>
      <c r="N18" s="314"/>
    </row>
    <row r="19" spans="1:14" ht="45">
      <c r="A19" s="309"/>
      <c r="B19" s="307"/>
      <c r="C19" s="169" t="s">
        <v>67</v>
      </c>
      <c r="D19" s="170" t="s">
        <v>68</v>
      </c>
      <c r="E19" s="52" t="s">
        <v>44</v>
      </c>
      <c r="F19" s="45" t="s">
        <v>32</v>
      </c>
      <c r="G19" s="169" t="s">
        <v>67</v>
      </c>
      <c r="H19" s="170" t="s">
        <v>68</v>
      </c>
      <c r="I19" s="52" t="s">
        <v>44</v>
      </c>
      <c r="J19" s="45" t="s">
        <v>45</v>
      </c>
      <c r="K19" s="169" t="s">
        <v>67</v>
      </c>
      <c r="L19" s="170" t="s">
        <v>68</v>
      </c>
      <c r="M19" s="52" t="s">
        <v>44</v>
      </c>
      <c r="N19" s="45" t="s">
        <v>46</v>
      </c>
    </row>
    <row r="20" spans="1:14" ht="15.75">
      <c r="A20" s="51">
        <v>1</v>
      </c>
      <c r="B20" s="51">
        <v>2</v>
      </c>
      <c r="C20" s="54">
        <v>3</v>
      </c>
      <c r="D20" s="51">
        <v>4</v>
      </c>
      <c r="E20" s="51">
        <v>5</v>
      </c>
      <c r="F20" s="51">
        <v>6</v>
      </c>
      <c r="G20" s="51">
        <v>7</v>
      </c>
      <c r="H20" s="51">
        <v>8</v>
      </c>
      <c r="I20" s="51">
        <v>9</v>
      </c>
      <c r="J20" s="51">
        <v>10</v>
      </c>
      <c r="K20" s="51">
        <v>11</v>
      </c>
      <c r="L20" s="51">
        <v>12</v>
      </c>
      <c r="M20" s="51">
        <v>13</v>
      </c>
      <c r="N20" s="51">
        <v>14</v>
      </c>
    </row>
    <row r="21" spans="1:14" s="269" customFormat="1" ht="15">
      <c r="A21" s="115"/>
      <c r="B21" s="268" t="s">
        <v>57</v>
      </c>
      <c r="C21" s="44"/>
      <c r="D21" s="45"/>
      <c r="E21" s="52"/>
      <c r="F21" s="45"/>
      <c r="G21" s="44"/>
      <c r="H21" s="45"/>
      <c r="I21" s="52"/>
      <c r="J21" s="45"/>
      <c r="K21" s="44"/>
      <c r="L21" s="45"/>
      <c r="M21" s="52"/>
      <c r="N21" s="45"/>
    </row>
    <row r="22" spans="1:14" s="269" customFormat="1" ht="15">
      <c r="A22" s="9"/>
      <c r="B22" s="253" t="s">
        <v>2</v>
      </c>
      <c r="C22" s="218">
        <v>941</v>
      </c>
      <c r="D22" s="219" t="s">
        <v>52</v>
      </c>
      <c r="E22" s="219" t="s">
        <v>52</v>
      </c>
      <c r="F22" s="220">
        <f>C22</f>
        <v>941</v>
      </c>
      <c r="G22" s="218">
        <v>1100.9</v>
      </c>
      <c r="H22" s="219" t="s">
        <v>52</v>
      </c>
      <c r="I22" s="219" t="s">
        <v>52</v>
      </c>
      <c r="J22" s="220">
        <f>G22</f>
        <v>1100.9</v>
      </c>
      <c r="K22" s="218">
        <v>1490</v>
      </c>
      <c r="L22" s="219" t="s">
        <v>52</v>
      </c>
      <c r="M22" s="219" t="s">
        <v>52</v>
      </c>
      <c r="N22" s="220">
        <f>K22</f>
        <v>1490</v>
      </c>
    </row>
    <row r="23" spans="1:14" s="269" customFormat="1" ht="15">
      <c r="A23" s="9"/>
      <c r="B23" s="253" t="s">
        <v>49</v>
      </c>
      <c r="C23" s="270" t="s">
        <v>52</v>
      </c>
      <c r="D23" s="219"/>
      <c r="E23" s="220"/>
      <c r="F23" s="220"/>
      <c r="G23" s="219" t="s">
        <v>52</v>
      </c>
      <c r="H23" s="219"/>
      <c r="I23" s="220"/>
      <c r="J23" s="220"/>
      <c r="K23" s="219" t="s">
        <v>52</v>
      </c>
      <c r="L23" s="219"/>
      <c r="M23" s="220"/>
      <c r="N23" s="220"/>
    </row>
    <row r="24" spans="1:14" s="269" customFormat="1" ht="25.5">
      <c r="A24" s="9">
        <v>25010100</v>
      </c>
      <c r="B24" s="257" t="s">
        <v>14</v>
      </c>
      <c r="C24" s="270" t="s">
        <v>52</v>
      </c>
      <c r="D24" s="220"/>
      <c r="E24" s="220"/>
      <c r="F24" s="220"/>
      <c r="G24" s="219" t="s">
        <v>52</v>
      </c>
      <c r="H24" s="220"/>
      <c r="I24" s="220"/>
      <c r="J24" s="220"/>
      <c r="K24" s="219" t="s">
        <v>52</v>
      </c>
      <c r="L24" s="220"/>
      <c r="M24" s="220"/>
      <c r="N24" s="220"/>
    </row>
    <row r="25" spans="1:14" s="269" customFormat="1" ht="25.5">
      <c r="A25" s="9">
        <v>25010200</v>
      </c>
      <c r="B25" s="257" t="s">
        <v>62</v>
      </c>
      <c r="C25" s="270" t="s">
        <v>52</v>
      </c>
      <c r="D25" s="220"/>
      <c r="E25" s="220"/>
      <c r="F25" s="220"/>
      <c r="G25" s="219" t="s">
        <v>52</v>
      </c>
      <c r="H25" s="220"/>
      <c r="I25" s="220"/>
      <c r="J25" s="220"/>
      <c r="K25" s="219" t="s">
        <v>52</v>
      </c>
      <c r="L25" s="220"/>
      <c r="M25" s="220"/>
      <c r="N25" s="220"/>
    </row>
    <row r="26" spans="1:14" s="269" customFormat="1" ht="15">
      <c r="A26" s="9">
        <v>25010300</v>
      </c>
      <c r="B26" s="257" t="s">
        <v>4</v>
      </c>
      <c r="C26" s="270" t="s">
        <v>52</v>
      </c>
      <c r="D26" s="220"/>
      <c r="E26" s="220"/>
      <c r="F26" s="220"/>
      <c r="G26" s="219" t="s">
        <v>52</v>
      </c>
      <c r="H26" s="220"/>
      <c r="I26" s="220"/>
      <c r="J26" s="220"/>
      <c r="K26" s="219" t="s">
        <v>52</v>
      </c>
      <c r="L26" s="220"/>
      <c r="M26" s="220"/>
      <c r="N26" s="220"/>
    </row>
    <row r="27" spans="1:14" s="269" customFormat="1" ht="38.25">
      <c r="A27" s="9">
        <v>25010400</v>
      </c>
      <c r="B27" s="257" t="s">
        <v>16</v>
      </c>
      <c r="C27" s="270" t="s">
        <v>52</v>
      </c>
      <c r="D27" s="220"/>
      <c r="E27" s="220"/>
      <c r="F27" s="220"/>
      <c r="G27" s="219" t="s">
        <v>52</v>
      </c>
      <c r="H27" s="220"/>
      <c r="I27" s="220"/>
      <c r="J27" s="220"/>
      <c r="K27" s="219" t="s">
        <v>52</v>
      </c>
      <c r="L27" s="220"/>
      <c r="M27" s="220"/>
      <c r="N27" s="220"/>
    </row>
    <row r="28" spans="1:14" s="269" customFormat="1" ht="15">
      <c r="A28" s="9">
        <v>25020100</v>
      </c>
      <c r="B28" s="257" t="s">
        <v>17</v>
      </c>
      <c r="C28" s="270" t="s">
        <v>52</v>
      </c>
      <c r="D28" s="220"/>
      <c r="E28" s="220"/>
      <c r="F28" s="220"/>
      <c r="G28" s="219" t="s">
        <v>52</v>
      </c>
      <c r="H28" s="220"/>
      <c r="I28" s="220"/>
      <c r="J28" s="220"/>
      <c r="K28" s="219" t="s">
        <v>52</v>
      </c>
      <c r="L28" s="220"/>
      <c r="M28" s="220"/>
      <c r="N28" s="220"/>
    </row>
    <row r="29" spans="1:14" s="269" customFormat="1" ht="42.75" customHeight="1">
      <c r="A29" s="9">
        <v>25020200</v>
      </c>
      <c r="B29" s="258" t="s">
        <v>38</v>
      </c>
      <c r="C29" s="270" t="s">
        <v>52</v>
      </c>
      <c r="D29" s="220"/>
      <c r="E29" s="220"/>
      <c r="F29" s="220"/>
      <c r="G29" s="219" t="s">
        <v>52</v>
      </c>
      <c r="H29" s="220"/>
      <c r="I29" s="220"/>
      <c r="J29" s="220"/>
      <c r="K29" s="219" t="s">
        <v>52</v>
      </c>
      <c r="L29" s="220"/>
      <c r="M29" s="220"/>
      <c r="N29" s="220"/>
    </row>
    <row r="30" spans="1:14" s="269" customFormat="1" ht="63" customHeight="1">
      <c r="A30" s="9">
        <v>25020300</v>
      </c>
      <c r="B30" s="258" t="s">
        <v>18</v>
      </c>
      <c r="C30" s="270" t="s">
        <v>52</v>
      </c>
      <c r="D30" s="220"/>
      <c r="E30" s="220"/>
      <c r="F30" s="220"/>
      <c r="G30" s="219" t="s">
        <v>52</v>
      </c>
      <c r="H30" s="220"/>
      <c r="I30" s="220"/>
      <c r="J30" s="220"/>
      <c r="K30" s="219" t="s">
        <v>52</v>
      </c>
      <c r="L30" s="220"/>
      <c r="M30" s="220"/>
      <c r="N30" s="220"/>
    </row>
    <row r="31" spans="1:14" s="269" customFormat="1" ht="30">
      <c r="A31" s="2">
        <v>602400</v>
      </c>
      <c r="B31" s="252" t="s">
        <v>50</v>
      </c>
      <c r="C31" s="270" t="s">
        <v>52</v>
      </c>
      <c r="D31" s="221"/>
      <c r="E31" s="221"/>
      <c r="F31" s="221"/>
      <c r="G31" s="219" t="s">
        <v>52</v>
      </c>
      <c r="H31" s="221"/>
      <c r="I31" s="221"/>
      <c r="J31" s="221"/>
      <c r="K31" s="219" t="s">
        <v>52</v>
      </c>
      <c r="L31" s="221"/>
      <c r="M31" s="221"/>
      <c r="N31" s="221"/>
    </row>
    <row r="32" spans="1:14" s="269" customFormat="1" ht="15">
      <c r="A32" s="2">
        <v>602100</v>
      </c>
      <c r="B32" s="252" t="s">
        <v>39</v>
      </c>
      <c r="C32" s="270" t="s">
        <v>52</v>
      </c>
      <c r="D32" s="221"/>
      <c r="E32" s="221"/>
      <c r="F32" s="221"/>
      <c r="G32" s="219" t="s">
        <v>52</v>
      </c>
      <c r="H32" s="219" t="s">
        <v>52</v>
      </c>
      <c r="I32" s="219" t="s">
        <v>52</v>
      </c>
      <c r="J32" s="219" t="s">
        <v>52</v>
      </c>
      <c r="K32" s="219" t="s">
        <v>52</v>
      </c>
      <c r="L32" s="219" t="s">
        <v>52</v>
      </c>
      <c r="M32" s="219" t="s">
        <v>52</v>
      </c>
      <c r="N32" s="219" t="s">
        <v>52</v>
      </c>
    </row>
    <row r="33" spans="1:14" s="269" customFormat="1" ht="15">
      <c r="A33" s="2">
        <v>602200</v>
      </c>
      <c r="B33" s="252" t="s">
        <v>40</v>
      </c>
      <c r="C33" s="270" t="s">
        <v>52</v>
      </c>
      <c r="D33" s="221"/>
      <c r="E33" s="221"/>
      <c r="F33" s="221"/>
      <c r="G33" s="219" t="s">
        <v>52</v>
      </c>
      <c r="H33" s="219" t="s">
        <v>52</v>
      </c>
      <c r="I33" s="219" t="s">
        <v>52</v>
      </c>
      <c r="J33" s="219" t="s">
        <v>52</v>
      </c>
      <c r="K33" s="219" t="s">
        <v>52</v>
      </c>
      <c r="L33" s="219" t="s">
        <v>52</v>
      </c>
      <c r="M33" s="219" t="s">
        <v>52</v>
      </c>
      <c r="N33" s="219" t="s">
        <v>52</v>
      </c>
    </row>
    <row r="34" spans="1:14" s="269" customFormat="1" ht="15">
      <c r="A34" s="2"/>
      <c r="B34" s="268" t="s">
        <v>124</v>
      </c>
      <c r="C34" s="270"/>
      <c r="D34" s="221"/>
      <c r="E34" s="221"/>
      <c r="F34" s="221"/>
      <c r="G34" s="219"/>
      <c r="H34" s="219"/>
      <c r="I34" s="219"/>
      <c r="J34" s="219"/>
      <c r="K34" s="219"/>
      <c r="L34" s="219"/>
      <c r="M34" s="219"/>
      <c r="N34" s="219"/>
    </row>
    <row r="35" spans="1:14" s="269" customFormat="1" ht="15">
      <c r="A35" s="2"/>
      <c r="B35" s="252" t="s">
        <v>33</v>
      </c>
      <c r="C35" s="270"/>
      <c r="D35" s="221"/>
      <c r="E35" s="221"/>
      <c r="F35" s="221"/>
      <c r="G35" s="219"/>
      <c r="H35" s="219"/>
      <c r="I35" s="219"/>
      <c r="J35" s="219"/>
      <c r="K35" s="219"/>
      <c r="L35" s="219"/>
      <c r="M35" s="219"/>
      <c r="N35" s="219"/>
    </row>
    <row r="36" spans="1:14" s="269" customFormat="1" ht="15">
      <c r="A36" s="59"/>
      <c r="B36" s="271" t="s">
        <v>19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s="269" customFormat="1" ht="15">
      <c r="A37" s="260"/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  <row r="38" spans="1:10" s="256" customFormat="1" ht="15.75">
      <c r="A38" s="166" t="s">
        <v>267</v>
      </c>
      <c r="B38" s="166"/>
      <c r="C38" s="166"/>
      <c r="D38" s="166"/>
      <c r="E38" s="166"/>
      <c r="F38" s="166"/>
      <c r="G38" s="166"/>
      <c r="H38" s="166"/>
      <c r="I38" s="166"/>
      <c r="J38" s="166"/>
    </row>
    <row r="39" s="85" customFormat="1" ht="12.75">
      <c r="J39" s="86" t="s">
        <v>20</v>
      </c>
    </row>
    <row r="40" spans="1:10" ht="15.75" customHeight="1">
      <c r="A40" s="311" t="s">
        <v>3</v>
      </c>
      <c r="B40" s="311" t="s">
        <v>5</v>
      </c>
      <c r="C40" s="307" t="s">
        <v>268</v>
      </c>
      <c r="D40" s="307"/>
      <c r="E40" s="307"/>
      <c r="F40" s="309"/>
      <c r="G40" s="307" t="s">
        <v>293</v>
      </c>
      <c r="H40" s="307"/>
      <c r="I40" s="307"/>
      <c r="J40" s="307"/>
    </row>
    <row r="41" spans="1:10" ht="45" customHeight="1">
      <c r="A41" s="312"/>
      <c r="B41" s="318"/>
      <c r="C41" s="169" t="s">
        <v>67</v>
      </c>
      <c r="D41" s="170" t="s">
        <v>68</v>
      </c>
      <c r="E41" s="171" t="s">
        <v>44</v>
      </c>
      <c r="F41" s="170" t="s">
        <v>32</v>
      </c>
      <c r="G41" s="169" t="s">
        <v>67</v>
      </c>
      <c r="H41" s="170" t="s">
        <v>68</v>
      </c>
      <c r="I41" s="171" t="s">
        <v>44</v>
      </c>
      <c r="J41" s="170" t="s">
        <v>45</v>
      </c>
    </row>
    <row r="42" spans="1:10" ht="15.75">
      <c r="A42" s="51">
        <v>1</v>
      </c>
      <c r="B42" s="204">
        <v>2</v>
      </c>
      <c r="C42" s="51">
        <v>3</v>
      </c>
      <c r="D42" s="51">
        <v>4</v>
      </c>
      <c r="E42" s="51">
        <v>5</v>
      </c>
      <c r="F42" s="51">
        <v>6</v>
      </c>
      <c r="G42" s="51">
        <v>7</v>
      </c>
      <c r="H42" s="51">
        <v>8</v>
      </c>
      <c r="I42" s="51">
        <v>9</v>
      </c>
      <c r="J42" s="51">
        <v>10</v>
      </c>
    </row>
    <row r="43" spans="1:10" ht="15.75">
      <c r="A43" s="2"/>
      <c r="B43" s="187" t="s">
        <v>57</v>
      </c>
      <c r="C43" s="2"/>
      <c r="D43" s="2"/>
      <c r="E43" s="2"/>
      <c r="F43" s="2"/>
      <c r="G43" s="2"/>
      <c r="H43" s="2"/>
      <c r="I43" s="2"/>
      <c r="J43" s="2"/>
    </row>
    <row r="44" spans="1:10" ht="15.75">
      <c r="A44" s="9"/>
      <c r="B44" s="263" t="s">
        <v>2</v>
      </c>
      <c r="C44" s="265">
        <v>1522.5</v>
      </c>
      <c r="D44" s="229" t="s">
        <v>52</v>
      </c>
      <c r="E44" s="229" t="s">
        <v>52</v>
      </c>
      <c r="F44" s="265">
        <f>C44</f>
        <v>1522.5</v>
      </c>
      <c r="G44" s="265">
        <v>1558.5</v>
      </c>
      <c r="H44" s="229" t="s">
        <v>52</v>
      </c>
      <c r="I44" s="229" t="s">
        <v>52</v>
      </c>
      <c r="J44" s="265">
        <f>G44</f>
        <v>1558.5</v>
      </c>
    </row>
    <row r="45" spans="1:10" ht="15.75">
      <c r="A45" s="9"/>
      <c r="B45" s="263" t="s">
        <v>49</v>
      </c>
      <c r="C45" s="229" t="s">
        <v>52</v>
      </c>
      <c r="D45" s="229"/>
      <c r="E45" s="265"/>
      <c r="F45" s="265"/>
      <c r="G45" s="229" t="s">
        <v>52</v>
      </c>
      <c r="H45" s="229"/>
      <c r="I45" s="265"/>
      <c r="J45" s="265"/>
    </row>
    <row r="46" spans="1:10" ht="25.5">
      <c r="A46" s="9">
        <v>25010100</v>
      </c>
      <c r="B46" s="257" t="s">
        <v>14</v>
      </c>
      <c r="C46" s="229" t="s">
        <v>52</v>
      </c>
      <c r="D46" s="265"/>
      <c r="E46" s="265"/>
      <c r="F46" s="265"/>
      <c r="G46" s="229" t="s">
        <v>52</v>
      </c>
      <c r="H46" s="265"/>
      <c r="I46" s="265"/>
      <c r="J46" s="265"/>
    </row>
    <row r="47" spans="1:10" ht="25.5">
      <c r="A47" s="9">
        <v>25010200</v>
      </c>
      <c r="B47" s="257" t="s">
        <v>15</v>
      </c>
      <c r="C47" s="229" t="s">
        <v>52</v>
      </c>
      <c r="D47" s="265"/>
      <c r="E47" s="265"/>
      <c r="F47" s="265"/>
      <c r="G47" s="229" t="s">
        <v>52</v>
      </c>
      <c r="H47" s="265"/>
      <c r="I47" s="265"/>
      <c r="J47" s="265"/>
    </row>
    <row r="48" spans="1:10" ht="15.75">
      <c r="A48" s="9">
        <v>25010300</v>
      </c>
      <c r="B48" s="257" t="s">
        <v>4</v>
      </c>
      <c r="C48" s="229" t="s">
        <v>52</v>
      </c>
      <c r="D48" s="265"/>
      <c r="E48" s="265"/>
      <c r="F48" s="265"/>
      <c r="G48" s="229" t="s">
        <v>52</v>
      </c>
      <c r="H48" s="265"/>
      <c r="I48" s="265"/>
      <c r="J48" s="265"/>
    </row>
    <row r="49" spans="1:10" ht="38.25">
      <c r="A49" s="9">
        <v>25010400</v>
      </c>
      <c r="B49" s="257" t="s">
        <v>16</v>
      </c>
      <c r="C49" s="229" t="s">
        <v>52</v>
      </c>
      <c r="D49" s="265"/>
      <c r="E49" s="265"/>
      <c r="F49" s="265"/>
      <c r="G49" s="229" t="s">
        <v>52</v>
      </c>
      <c r="H49" s="265"/>
      <c r="I49" s="265"/>
      <c r="J49" s="265"/>
    </row>
    <row r="50" spans="1:10" ht="15.75">
      <c r="A50" s="9">
        <v>25020100</v>
      </c>
      <c r="B50" s="257" t="s">
        <v>17</v>
      </c>
      <c r="C50" s="229" t="s">
        <v>52</v>
      </c>
      <c r="D50" s="265"/>
      <c r="E50" s="265"/>
      <c r="F50" s="265"/>
      <c r="G50" s="229" t="s">
        <v>52</v>
      </c>
      <c r="H50" s="265"/>
      <c r="I50" s="265"/>
      <c r="J50" s="265"/>
    </row>
    <row r="51" spans="1:10" ht="51">
      <c r="A51" s="9">
        <v>25020200</v>
      </c>
      <c r="B51" s="258" t="s">
        <v>38</v>
      </c>
      <c r="C51" s="229" t="s">
        <v>52</v>
      </c>
      <c r="D51" s="265"/>
      <c r="E51" s="265"/>
      <c r="F51" s="265"/>
      <c r="G51" s="229" t="s">
        <v>52</v>
      </c>
      <c r="H51" s="265"/>
      <c r="I51" s="265"/>
      <c r="J51" s="265"/>
    </row>
    <row r="52" spans="1:10" ht="63.75">
      <c r="A52" s="9">
        <v>25020300</v>
      </c>
      <c r="B52" s="258" t="s">
        <v>18</v>
      </c>
      <c r="C52" s="229" t="s">
        <v>52</v>
      </c>
      <c r="D52" s="265"/>
      <c r="E52" s="265"/>
      <c r="F52" s="265"/>
      <c r="G52" s="229" t="s">
        <v>52</v>
      </c>
      <c r="H52" s="265"/>
      <c r="I52" s="265"/>
      <c r="J52" s="265"/>
    </row>
    <row r="53" spans="1:10" ht="25.5">
      <c r="A53" s="2">
        <v>602400</v>
      </c>
      <c r="B53" s="205" t="s">
        <v>50</v>
      </c>
      <c r="C53" s="229" t="s">
        <v>52</v>
      </c>
      <c r="D53" s="108"/>
      <c r="E53" s="108"/>
      <c r="F53" s="108"/>
      <c r="G53" s="229" t="s">
        <v>52</v>
      </c>
      <c r="H53" s="108"/>
      <c r="I53" s="108"/>
      <c r="J53" s="108"/>
    </row>
    <row r="54" spans="1:10" ht="15.75">
      <c r="A54" s="2"/>
      <c r="B54" s="187" t="s">
        <v>124</v>
      </c>
      <c r="C54" s="229"/>
      <c r="D54" s="108"/>
      <c r="E54" s="108"/>
      <c r="F54" s="266"/>
      <c r="G54" s="229"/>
      <c r="H54" s="108"/>
      <c r="I54" s="108"/>
      <c r="J54" s="108"/>
    </row>
    <row r="55" spans="1:10" ht="15.75">
      <c r="A55" s="2"/>
      <c r="B55" s="187" t="s">
        <v>6</v>
      </c>
      <c r="C55" s="229"/>
      <c r="D55" s="108"/>
      <c r="E55" s="108"/>
      <c r="F55" s="266"/>
      <c r="G55" s="229"/>
      <c r="H55" s="108"/>
      <c r="I55" s="108"/>
      <c r="J55" s="108"/>
    </row>
    <row r="56" spans="1:10" ht="15.75">
      <c r="A56" s="264"/>
      <c r="B56" s="119" t="s">
        <v>19</v>
      </c>
      <c r="C56" s="111"/>
      <c r="D56" s="111"/>
      <c r="E56" s="111"/>
      <c r="F56" s="267"/>
      <c r="G56" s="111"/>
      <c r="H56" s="111"/>
      <c r="I56" s="111"/>
      <c r="J56" s="183"/>
    </row>
    <row r="57" spans="1:14" s="256" customFormat="1" ht="15.75">
      <c r="A57" s="254"/>
      <c r="B57" s="25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/>
  <mergeCells count="12">
    <mergeCell ref="C18:F18"/>
    <mergeCell ref="G18:J18"/>
    <mergeCell ref="B40:B41"/>
    <mergeCell ref="C40:F40"/>
    <mergeCell ref="G40:J40"/>
    <mergeCell ref="A40:A41"/>
    <mergeCell ref="D14:N14"/>
    <mergeCell ref="B13:O13"/>
    <mergeCell ref="A15:N15"/>
    <mergeCell ref="K18:N18"/>
    <mergeCell ref="B18:B19"/>
    <mergeCell ref="A18:A19"/>
  </mergeCells>
  <printOptions horizontalCentered="1"/>
  <pageMargins left="0" right="0" top="0.3937007874015748" bottom="0.1968503937007874" header="0" footer="0"/>
  <pageSetup fitToHeight="0" horizontalDpi="300" verticalDpi="300" orientation="landscape" paperSize="9" scale="75" r:id="rId1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N76"/>
  <sheetViews>
    <sheetView showZeros="0" zoomScalePageLayoutView="0" workbookViewId="0" topLeftCell="A1">
      <pane xSplit="2" ySplit="6" topLeftCell="C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K17" sqref="K17"/>
    </sheetView>
  </sheetViews>
  <sheetFormatPr defaultColWidth="9.00390625" defaultRowHeight="12.75"/>
  <cols>
    <col min="1" max="1" width="8.375" style="153" customWidth="1"/>
    <col min="2" max="2" width="44.625" style="153" customWidth="1"/>
    <col min="3" max="4" width="10.625" style="153" customWidth="1"/>
    <col min="5" max="5" width="10.375" style="153" bestFit="1" customWidth="1"/>
    <col min="6" max="8" width="10.625" style="153" customWidth="1"/>
    <col min="9" max="9" width="10.375" style="153" bestFit="1" customWidth="1"/>
    <col min="10" max="12" width="10.625" style="153" customWidth="1"/>
    <col min="13" max="13" width="10.375" style="153" bestFit="1" customWidth="1"/>
    <col min="14" max="14" width="10.625" style="153" customWidth="1"/>
    <col min="15" max="16384" width="9.125" style="153" customWidth="1"/>
  </cols>
  <sheetData>
    <row r="1" spans="1:14" ht="15.75">
      <c r="A1" s="166" t="s">
        <v>209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.75">
      <c r="A2" s="163" t="s">
        <v>300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7"/>
      <c r="M2" s="167"/>
      <c r="N2" s="167"/>
    </row>
    <row r="3" s="85" customFormat="1" ht="12.75">
      <c r="N3" s="86" t="s">
        <v>20</v>
      </c>
    </row>
    <row r="4" spans="1:14" ht="15.75">
      <c r="A4" s="324" t="s">
        <v>65</v>
      </c>
      <c r="B4" s="324" t="s">
        <v>66</v>
      </c>
      <c r="C4" s="321" t="s">
        <v>290</v>
      </c>
      <c r="D4" s="326"/>
      <c r="E4" s="326"/>
      <c r="F4" s="327"/>
      <c r="G4" s="321" t="s">
        <v>291</v>
      </c>
      <c r="H4" s="326"/>
      <c r="I4" s="326"/>
      <c r="J4" s="323"/>
      <c r="K4" s="321" t="s">
        <v>292</v>
      </c>
      <c r="L4" s="322"/>
      <c r="M4" s="322"/>
      <c r="N4" s="323"/>
    </row>
    <row r="5" spans="1:14" ht="45">
      <c r="A5" s="325"/>
      <c r="B5" s="325"/>
      <c r="C5" s="169" t="s">
        <v>67</v>
      </c>
      <c r="D5" s="170" t="s">
        <v>68</v>
      </c>
      <c r="E5" s="171" t="s">
        <v>44</v>
      </c>
      <c r="F5" s="170" t="s">
        <v>32</v>
      </c>
      <c r="G5" s="169" t="s">
        <v>67</v>
      </c>
      <c r="H5" s="170" t="s">
        <v>68</v>
      </c>
      <c r="I5" s="171" t="s">
        <v>44</v>
      </c>
      <c r="J5" s="170" t="s">
        <v>45</v>
      </c>
      <c r="K5" s="169" t="s">
        <v>67</v>
      </c>
      <c r="L5" s="170" t="s">
        <v>68</v>
      </c>
      <c r="M5" s="171" t="s">
        <v>44</v>
      </c>
      <c r="N5" s="170" t="s">
        <v>46</v>
      </c>
    </row>
    <row r="6" spans="1:14" ht="15.75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172">
        <v>12</v>
      </c>
      <c r="M6" s="172">
        <v>13</v>
      </c>
      <c r="N6" s="172">
        <v>14</v>
      </c>
    </row>
    <row r="7" spans="1:14" ht="15.75">
      <c r="A7" s="186"/>
      <c r="B7" s="187" t="s">
        <v>57</v>
      </c>
      <c r="C7" s="184"/>
      <c r="D7" s="208"/>
      <c r="E7" s="208"/>
      <c r="F7" s="209"/>
      <c r="G7" s="208"/>
      <c r="H7" s="208"/>
      <c r="I7" s="208"/>
      <c r="J7" s="209"/>
      <c r="K7" s="208"/>
      <c r="L7" s="208"/>
      <c r="M7" s="208"/>
      <c r="N7" s="209"/>
    </row>
    <row r="8" spans="1:14" ht="15.75">
      <c r="A8" s="173">
        <v>2000</v>
      </c>
      <c r="B8" s="174" t="s">
        <v>69</v>
      </c>
      <c r="C8" s="150">
        <f aca="true" t="shared" si="0" ref="C8:N8">C9+C14+C30+C33+C37+C41</f>
        <v>941</v>
      </c>
      <c r="D8" s="150">
        <f t="shared" si="0"/>
        <v>0</v>
      </c>
      <c r="E8" s="150">
        <f t="shared" si="0"/>
        <v>0</v>
      </c>
      <c r="F8" s="150">
        <f t="shared" si="0"/>
        <v>941</v>
      </c>
      <c r="G8" s="150">
        <f t="shared" si="0"/>
        <v>1100.9</v>
      </c>
      <c r="H8" s="150">
        <f t="shared" si="0"/>
        <v>0</v>
      </c>
      <c r="I8" s="150">
        <f t="shared" si="0"/>
        <v>0</v>
      </c>
      <c r="J8" s="150">
        <f t="shared" si="0"/>
        <v>1100.9</v>
      </c>
      <c r="K8" s="150">
        <f t="shared" si="0"/>
        <v>1490</v>
      </c>
      <c r="L8" s="150">
        <f t="shared" si="0"/>
        <v>0</v>
      </c>
      <c r="M8" s="150">
        <f t="shared" si="0"/>
        <v>0</v>
      </c>
      <c r="N8" s="150">
        <f t="shared" si="0"/>
        <v>1490</v>
      </c>
    </row>
    <row r="9" spans="1:14" ht="15.75">
      <c r="A9" s="173">
        <v>2100</v>
      </c>
      <c r="B9" s="174" t="s">
        <v>70</v>
      </c>
      <c r="C9" s="150">
        <f aca="true" t="shared" si="1" ref="C9:N9">C10+C13</f>
        <v>774.1</v>
      </c>
      <c r="D9" s="150">
        <f t="shared" si="1"/>
        <v>0</v>
      </c>
      <c r="E9" s="150">
        <f t="shared" si="1"/>
        <v>0</v>
      </c>
      <c r="F9" s="150">
        <f t="shared" si="1"/>
        <v>774.1</v>
      </c>
      <c r="G9" s="150">
        <f t="shared" si="1"/>
        <v>1031.9</v>
      </c>
      <c r="H9" s="150">
        <f t="shared" si="1"/>
        <v>0</v>
      </c>
      <c r="I9" s="150">
        <f t="shared" si="1"/>
        <v>0</v>
      </c>
      <c r="J9" s="150">
        <f t="shared" si="1"/>
        <v>1031.9</v>
      </c>
      <c r="K9" s="150">
        <f t="shared" si="1"/>
        <v>1383.5</v>
      </c>
      <c r="L9" s="150">
        <f t="shared" si="1"/>
        <v>0</v>
      </c>
      <c r="M9" s="150">
        <f t="shared" si="1"/>
        <v>0</v>
      </c>
      <c r="N9" s="150">
        <f t="shared" si="1"/>
        <v>1383.5</v>
      </c>
    </row>
    <row r="10" spans="1:14" ht="15.75">
      <c r="A10" s="175">
        <v>2110</v>
      </c>
      <c r="B10" s="176" t="s">
        <v>71</v>
      </c>
      <c r="C10" s="73">
        <f aca="true" t="shared" si="2" ref="C10:N10">SUM(C11:C12)</f>
        <v>634.5</v>
      </c>
      <c r="D10" s="73">
        <f t="shared" si="2"/>
        <v>0</v>
      </c>
      <c r="E10" s="73">
        <f t="shared" si="2"/>
        <v>0</v>
      </c>
      <c r="F10" s="73">
        <f t="shared" si="2"/>
        <v>634.5</v>
      </c>
      <c r="G10" s="73">
        <f t="shared" si="2"/>
        <v>845.8</v>
      </c>
      <c r="H10" s="73">
        <f t="shared" si="2"/>
        <v>0</v>
      </c>
      <c r="I10" s="73">
        <f t="shared" si="2"/>
        <v>0</v>
      </c>
      <c r="J10" s="73">
        <f t="shared" si="2"/>
        <v>845.8</v>
      </c>
      <c r="K10" s="73">
        <f t="shared" si="2"/>
        <v>1134</v>
      </c>
      <c r="L10" s="73">
        <f t="shared" si="2"/>
        <v>0</v>
      </c>
      <c r="M10" s="73">
        <f t="shared" si="2"/>
        <v>0</v>
      </c>
      <c r="N10" s="73">
        <f t="shared" si="2"/>
        <v>1134</v>
      </c>
    </row>
    <row r="11" spans="1:14" ht="15.75">
      <c r="A11" s="175">
        <v>2111</v>
      </c>
      <c r="B11" s="176" t="s">
        <v>72</v>
      </c>
      <c r="C11" s="73">
        <v>634.5</v>
      </c>
      <c r="D11" s="73"/>
      <c r="E11" s="210"/>
      <c r="F11" s="209">
        <f>C11+D11</f>
        <v>634.5</v>
      </c>
      <c r="G11" s="73">
        <v>845.8</v>
      </c>
      <c r="H11" s="73"/>
      <c r="I11" s="210"/>
      <c r="J11" s="209">
        <f>G11+H11</f>
        <v>845.8</v>
      </c>
      <c r="K11" s="73">
        <v>1134</v>
      </c>
      <c r="L11" s="73"/>
      <c r="M11" s="210"/>
      <c r="N11" s="209">
        <f>K11+L11</f>
        <v>1134</v>
      </c>
    </row>
    <row r="12" spans="1:14" ht="15.75">
      <c r="A12" s="175">
        <v>2112</v>
      </c>
      <c r="B12" s="176" t="s">
        <v>73</v>
      </c>
      <c r="C12" s="73"/>
      <c r="D12" s="73"/>
      <c r="E12" s="210"/>
      <c r="F12" s="209">
        <f>C12+D12</f>
        <v>0</v>
      </c>
      <c r="G12" s="73"/>
      <c r="H12" s="73"/>
      <c r="I12" s="210"/>
      <c r="J12" s="209">
        <f>G12+H12</f>
        <v>0</v>
      </c>
      <c r="K12" s="73"/>
      <c r="L12" s="73"/>
      <c r="M12" s="210"/>
      <c r="N12" s="209">
        <f>K12+L12</f>
        <v>0</v>
      </c>
    </row>
    <row r="13" spans="1:14" ht="15.75">
      <c r="A13" s="175">
        <v>2120</v>
      </c>
      <c r="B13" s="176" t="s">
        <v>74</v>
      </c>
      <c r="C13" s="73">
        <v>139.6</v>
      </c>
      <c r="D13" s="73"/>
      <c r="E13" s="210"/>
      <c r="F13" s="209">
        <f>C13+D13</f>
        <v>139.6</v>
      </c>
      <c r="G13" s="73">
        <v>186.1</v>
      </c>
      <c r="H13" s="73"/>
      <c r="I13" s="210"/>
      <c r="J13" s="209">
        <f>G13+H13</f>
        <v>186.1</v>
      </c>
      <c r="K13" s="73">
        <v>249.5</v>
      </c>
      <c r="L13" s="73"/>
      <c r="M13" s="210"/>
      <c r="N13" s="209">
        <f>K13+L13</f>
        <v>249.5</v>
      </c>
    </row>
    <row r="14" spans="1:14" ht="15.75">
      <c r="A14" s="173">
        <v>2200</v>
      </c>
      <c r="B14" s="174" t="s">
        <v>75</v>
      </c>
      <c r="C14" s="150">
        <f aca="true" t="shared" si="3" ref="C14:N14">C15+C16+C17+C18+C19+C20+C21+C27</f>
        <v>166.9</v>
      </c>
      <c r="D14" s="150">
        <f t="shared" si="3"/>
        <v>0</v>
      </c>
      <c r="E14" s="150">
        <f t="shared" si="3"/>
        <v>0</v>
      </c>
      <c r="F14" s="150">
        <f t="shared" si="3"/>
        <v>166.9</v>
      </c>
      <c r="G14" s="150">
        <f t="shared" si="3"/>
        <v>69</v>
      </c>
      <c r="H14" s="150">
        <f t="shared" si="3"/>
        <v>0</v>
      </c>
      <c r="I14" s="150">
        <f t="shared" si="3"/>
        <v>0</v>
      </c>
      <c r="J14" s="150">
        <f t="shared" si="3"/>
        <v>69</v>
      </c>
      <c r="K14" s="150">
        <f t="shared" si="3"/>
        <v>106.5</v>
      </c>
      <c r="L14" s="150">
        <f t="shared" si="3"/>
        <v>0</v>
      </c>
      <c r="M14" s="150">
        <f t="shared" si="3"/>
        <v>0</v>
      </c>
      <c r="N14" s="150">
        <f t="shared" si="3"/>
        <v>106.5</v>
      </c>
    </row>
    <row r="15" spans="1:14" ht="15.75">
      <c r="A15" s="175">
        <v>2210</v>
      </c>
      <c r="B15" s="176" t="s">
        <v>76</v>
      </c>
      <c r="C15" s="73">
        <v>80.1</v>
      </c>
      <c r="D15" s="73"/>
      <c r="E15" s="210"/>
      <c r="F15" s="209">
        <f aca="true" t="shared" si="4" ref="F15:F20">C15+D15</f>
        <v>80.1</v>
      </c>
      <c r="G15" s="73">
        <v>20</v>
      </c>
      <c r="H15" s="73"/>
      <c r="I15" s="210"/>
      <c r="J15" s="209">
        <f aca="true" t="shared" si="5" ref="J15:J20">G15+H15</f>
        <v>20</v>
      </c>
      <c r="K15" s="73">
        <v>42</v>
      </c>
      <c r="L15" s="73"/>
      <c r="M15" s="210"/>
      <c r="N15" s="209">
        <f aca="true" t="shared" si="6" ref="N15:N20">K15+L15</f>
        <v>42</v>
      </c>
    </row>
    <row r="16" spans="1:14" ht="15.75">
      <c r="A16" s="175">
        <v>2220</v>
      </c>
      <c r="B16" s="176" t="s">
        <v>77</v>
      </c>
      <c r="C16" s="73"/>
      <c r="D16" s="73"/>
      <c r="E16" s="210"/>
      <c r="F16" s="209">
        <f t="shared" si="4"/>
        <v>0</v>
      </c>
      <c r="G16" s="73"/>
      <c r="H16" s="73"/>
      <c r="I16" s="210"/>
      <c r="J16" s="209">
        <f t="shared" si="5"/>
        <v>0</v>
      </c>
      <c r="K16" s="73"/>
      <c r="L16" s="73"/>
      <c r="M16" s="210"/>
      <c r="N16" s="209">
        <f t="shared" si="6"/>
        <v>0</v>
      </c>
    </row>
    <row r="17" spans="1:14" ht="15.75">
      <c r="A17" s="175">
        <v>2230</v>
      </c>
      <c r="B17" s="176" t="s">
        <v>78</v>
      </c>
      <c r="C17" s="73"/>
      <c r="D17" s="73"/>
      <c r="E17" s="210"/>
      <c r="F17" s="209">
        <f t="shared" si="4"/>
        <v>0</v>
      </c>
      <c r="G17" s="73"/>
      <c r="H17" s="73"/>
      <c r="I17" s="210"/>
      <c r="J17" s="209">
        <f t="shared" si="5"/>
        <v>0</v>
      </c>
      <c r="K17" s="73"/>
      <c r="L17" s="73"/>
      <c r="M17" s="210"/>
      <c r="N17" s="209">
        <f t="shared" si="6"/>
        <v>0</v>
      </c>
    </row>
    <row r="18" spans="1:14" ht="15.75">
      <c r="A18" s="175">
        <v>2240</v>
      </c>
      <c r="B18" s="176" t="s">
        <v>79</v>
      </c>
      <c r="C18" s="73">
        <v>85.2</v>
      </c>
      <c r="D18" s="73"/>
      <c r="E18" s="210"/>
      <c r="F18" s="209">
        <f t="shared" si="4"/>
        <v>85.2</v>
      </c>
      <c r="G18" s="73">
        <v>48.5</v>
      </c>
      <c r="H18" s="73"/>
      <c r="I18" s="210"/>
      <c r="J18" s="209">
        <f t="shared" si="5"/>
        <v>48.5</v>
      </c>
      <c r="K18" s="73">
        <v>64</v>
      </c>
      <c r="L18" s="73"/>
      <c r="M18" s="210"/>
      <c r="N18" s="209">
        <f t="shared" si="6"/>
        <v>64</v>
      </c>
    </row>
    <row r="19" spans="1:14" ht="15.75">
      <c r="A19" s="175">
        <v>2250</v>
      </c>
      <c r="B19" s="176" t="s">
        <v>80</v>
      </c>
      <c r="C19" s="73">
        <v>0.5</v>
      </c>
      <c r="D19" s="73"/>
      <c r="E19" s="210"/>
      <c r="F19" s="209">
        <f t="shared" si="4"/>
        <v>0.5</v>
      </c>
      <c r="G19" s="73">
        <v>0.5</v>
      </c>
      <c r="H19" s="73"/>
      <c r="I19" s="210"/>
      <c r="J19" s="209">
        <f t="shared" si="5"/>
        <v>0.5</v>
      </c>
      <c r="K19" s="73">
        <v>0.5</v>
      </c>
      <c r="L19" s="73"/>
      <c r="M19" s="210"/>
      <c r="N19" s="209">
        <f t="shared" si="6"/>
        <v>0.5</v>
      </c>
    </row>
    <row r="20" spans="1:14" ht="15.75">
      <c r="A20" s="175">
        <v>2260</v>
      </c>
      <c r="B20" s="176" t="s">
        <v>81</v>
      </c>
      <c r="C20" s="73"/>
      <c r="D20" s="73"/>
      <c r="E20" s="210"/>
      <c r="F20" s="209">
        <f t="shared" si="4"/>
        <v>0</v>
      </c>
      <c r="G20" s="73"/>
      <c r="H20" s="73"/>
      <c r="I20" s="210"/>
      <c r="J20" s="209">
        <f t="shared" si="5"/>
        <v>0</v>
      </c>
      <c r="K20" s="73"/>
      <c r="L20" s="73"/>
      <c r="M20" s="210"/>
      <c r="N20" s="209">
        <f t="shared" si="6"/>
        <v>0</v>
      </c>
    </row>
    <row r="21" spans="1:14" ht="15.75">
      <c r="A21" s="175">
        <v>2270</v>
      </c>
      <c r="B21" s="176" t="s">
        <v>82</v>
      </c>
      <c r="C21" s="73">
        <f aca="true" t="shared" si="7" ref="C21:N21">SUM(C22:C26)</f>
        <v>0</v>
      </c>
      <c r="D21" s="73">
        <f t="shared" si="7"/>
        <v>0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7"/>
        <v>0</v>
      </c>
    </row>
    <row r="22" spans="1:14" ht="15.75">
      <c r="A22" s="175">
        <v>2271</v>
      </c>
      <c r="B22" s="176" t="s">
        <v>83</v>
      </c>
      <c r="C22" s="73"/>
      <c r="D22" s="73"/>
      <c r="E22" s="210"/>
      <c r="F22" s="209">
        <f>C22+D22</f>
        <v>0</v>
      </c>
      <c r="G22" s="73"/>
      <c r="H22" s="73"/>
      <c r="I22" s="210"/>
      <c r="J22" s="209">
        <f>G22+H22</f>
        <v>0</v>
      </c>
      <c r="K22" s="73"/>
      <c r="L22" s="73"/>
      <c r="M22" s="210"/>
      <c r="N22" s="209">
        <f>K22+L22</f>
        <v>0</v>
      </c>
    </row>
    <row r="23" spans="1:14" ht="15.75">
      <c r="A23" s="175">
        <v>2272</v>
      </c>
      <c r="B23" s="176" t="s">
        <v>84</v>
      </c>
      <c r="C23" s="73"/>
      <c r="D23" s="73"/>
      <c r="E23" s="210"/>
      <c r="F23" s="209">
        <f>C23+D23</f>
        <v>0</v>
      </c>
      <c r="G23" s="73"/>
      <c r="H23" s="73"/>
      <c r="I23" s="210"/>
      <c r="J23" s="209">
        <f>G23+H23</f>
        <v>0</v>
      </c>
      <c r="K23" s="73"/>
      <c r="L23" s="73"/>
      <c r="M23" s="210"/>
      <c r="N23" s="209">
        <f>K23+L23</f>
        <v>0</v>
      </c>
    </row>
    <row r="24" spans="1:14" s="168" customFormat="1" ht="15.75">
      <c r="A24" s="175">
        <v>2273</v>
      </c>
      <c r="B24" s="176" t="s">
        <v>85</v>
      </c>
      <c r="C24" s="73"/>
      <c r="D24" s="73"/>
      <c r="E24" s="211"/>
      <c r="F24" s="209">
        <f>C24+D24</f>
        <v>0</v>
      </c>
      <c r="G24" s="73"/>
      <c r="H24" s="73"/>
      <c r="I24" s="211"/>
      <c r="J24" s="209">
        <f>G24+H24</f>
        <v>0</v>
      </c>
      <c r="K24" s="73"/>
      <c r="L24" s="73"/>
      <c r="M24" s="211"/>
      <c r="N24" s="209">
        <f>K24+L24</f>
        <v>0</v>
      </c>
    </row>
    <row r="25" spans="1:14" ht="15.75">
      <c r="A25" s="175">
        <v>2274</v>
      </c>
      <c r="B25" s="176" t="s">
        <v>86</v>
      </c>
      <c r="C25" s="73"/>
      <c r="D25" s="73"/>
      <c r="E25" s="209"/>
      <c r="F25" s="209">
        <f>C25+D25</f>
        <v>0</v>
      </c>
      <c r="G25" s="73"/>
      <c r="H25" s="73"/>
      <c r="I25" s="209"/>
      <c r="J25" s="209">
        <f>G25+H25</f>
        <v>0</v>
      </c>
      <c r="K25" s="73"/>
      <c r="L25" s="73"/>
      <c r="M25" s="209"/>
      <c r="N25" s="209">
        <f>K25+L25</f>
        <v>0</v>
      </c>
    </row>
    <row r="26" spans="1:14" s="177" customFormat="1" ht="15.75">
      <c r="A26" s="175">
        <v>2275</v>
      </c>
      <c r="B26" s="176" t="s">
        <v>87</v>
      </c>
      <c r="C26" s="73"/>
      <c r="D26" s="73"/>
      <c r="E26" s="212"/>
      <c r="F26" s="209">
        <f>C26+D26</f>
        <v>0</v>
      </c>
      <c r="G26" s="73"/>
      <c r="H26" s="73"/>
      <c r="I26" s="212"/>
      <c r="J26" s="209">
        <f>G26+H26</f>
        <v>0</v>
      </c>
      <c r="K26" s="73"/>
      <c r="L26" s="73"/>
      <c r="M26" s="212"/>
      <c r="N26" s="209">
        <f>K26+L26</f>
        <v>0</v>
      </c>
    </row>
    <row r="27" spans="1:14" s="177" customFormat="1" ht="26.25">
      <c r="A27" s="175">
        <v>2280</v>
      </c>
      <c r="B27" s="176" t="s">
        <v>88</v>
      </c>
      <c r="C27" s="73">
        <f aca="true" t="shared" si="8" ref="C27:N27">SUM(C28:C29)</f>
        <v>1.1</v>
      </c>
      <c r="D27" s="73">
        <f t="shared" si="8"/>
        <v>0</v>
      </c>
      <c r="E27" s="73">
        <f t="shared" si="8"/>
        <v>0</v>
      </c>
      <c r="F27" s="73">
        <f t="shared" si="8"/>
        <v>1.1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</row>
    <row r="28" spans="1:14" s="177" customFormat="1" ht="26.25">
      <c r="A28" s="175">
        <v>2281</v>
      </c>
      <c r="B28" s="176" t="s">
        <v>89</v>
      </c>
      <c r="C28" s="73"/>
      <c r="D28" s="73"/>
      <c r="E28" s="212"/>
      <c r="F28" s="209">
        <f>C28+D28</f>
        <v>0</v>
      </c>
      <c r="G28" s="73"/>
      <c r="H28" s="73"/>
      <c r="I28" s="212"/>
      <c r="J28" s="209">
        <f>G28+H28</f>
        <v>0</v>
      </c>
      <c r="K28" s="73"/>
      <c r="L28" s="73"/>
      <c r="M28" s="212"/>
      <c r="N28" s="209">
        <f>K28+L28</f>
        <v>0</v>
      </c>
    </row>
    <row r="29" spans="1:14" ht="26.25">
      <c r="A29" s="175">
        <v>2282</v>
      </c>
      <c r="B29" s="176" t="s">
        <v>90</v>
      </c>
      <c r="C29" s="73">
        <v>1.1</v>
      </c>
      <c r="D29" s="73"/>
      <c r="E29" s="114"/>
      <c r="F29" s="209">
        <f>C29+D29</f>
        <v>1.1</v>
      </c>
      <c r="G29" s="73"/>
      <c r="H29" s="73"/>
      <c r="I29" s="114"/>
      <c r="J29" s="209">
        <f>G29+H29</f>
        <v>0</v>
      </c>
      <c r="K29" s="73"/>
      <c r="L29" s="73"/>
      <c r="M29" s="114"/>
      <c r="N29" s="209">
        <f>K29+L29</f>
        <v>0</v>
      </c>
    </row>
    <row r="30" spans="1:14" ht="15.75">
      <c r="A30" s="173">
        <v>2400</v>
      </c>
      <c r="B30" s="174" t="s">
        <v>91</v>
      </c>
      <c r="C30" s="150">
        <f aca="true" t="shared" si="9" ref="C30:N30">SUM(C31:C32)</f>
        <v>0</v>
      </c>
      <c r="D30" s="150">
        <f t="shared" si="9"/>
        <v>0</v>
      </c>
      <c r="E30" s="150">
        <f t="shared" si="9"/>
        <v>0</v>
      </c>
      <c r="F30" s="150">
        <f t="shared" si="9"/>
        <v>0</v>
      </c>
      <c r="G30" s="150">
        <f t="shared" si="9"/>
        <v>0</v>
      </c>
      <c r="H30" s="150">
        <f t="shared" si="9"/>
        <v>0</v>
      </c>
      <c r="I30" s="150">
        <f t="shared" si="9"/>
        <v>0</v>
      </c>
      <c r="J30" s="150">
        <f t="shared" si="9"/>
        <v>0</v>
      </c>
      <c r="K30" s="150">
        <f t="shared" si="9"/>
        <v>0</v>
      </c>
      <c r="L30" s="150">
        <f t="shared" si="9"/>
        <v>0</v>
      </c>
      <c r="M30" s="150">
        <f t="shared" si="9"/>
        <v>0</v>
      </c>
      <c r="N30" s="150">
        <f t="shared" si="9"/>
        <v>0</v>
      </c>
    </row>
    <row r="31" spans="1:14" ht="15.75">
      <c r="A31" s="175">
        <v>2410</v>
      </c>
      <c r="B31" s="176" t="s">
        <v>92</v>
      </c>
      <c r="C31" s="73"/>
      <c r="D31" s="73"/>
      <c r="E31" s="114"/>
      <c r="F31" s="209">
        <f aca="true" t="shared" si="10" ref="F31:F36">C31+D31</f>
        <v>0</v>
      </c>
      <c r="G31" s="73"/>
      <c r="H31" s="73"/>
      <c r="I31" s="114"/>
      <c r="J31" s="209">
        <f aca="true" t="shared" si="11" ref="J31:J36">G31+H31</f>
        <v>0</v>
      </c>
      <c r="K31" s="73"/>
      <c r="L31" s="73"/>
      <c r="M31" s="114"/>
      <c r="N31" s="209">
        <f aca="true" t="shared" si="12" ref="N31:N36">K31+L31</f>
        <v>0</v>
      </c>
    </row>
    <row r="32" spans="1:14" ht="15.75">
      <c r="A32" s="175">
        <v>2420</v>
      </c>
      <c r="B32" s="176" t="s">
        <v>93</v>
      </c>
      <c r="C32" s="73"/>
      <c r="D32" s="73"/>
      <c r="E32" s="114"/>
      <c r="F32" s="209">
        <f t="shared" si="10"/>
        <v>0</v>
      </c>
      <c r="G32" s="73"/>
      <c r="H32" s="73"/>
      <c r="I32" s="114"/>
      <c r="J32" s="209">
        <f t="shared" si="11"/>
        <v>0</v>
      </c>
      <c r="K32" s="73"/>
      <c r="L32" s="73"/>
      <c r="M32" s="114"/>
      <c r="N32" s="209">
        <f t="shared" si="12"/>
        <v>0</v>
      </c>
    </row>
    <row r="33" spans="1:14" ht="15.75">
      <c r="A33" s="173">
        <v>2600</v>
      </c>
      <c r="B33" s="174" t="s">
        <v>94</v>
      </c>
      <c r="C33" s="150">
        <f>SUM(C34:C36)</f>
        <v>0</v>
      </c>
      <c r="D33" s="150">
        <f>SUM(D34:D36)</f>
        <v>0</v>
      </c>
      <c r="E33" s="150">
        <f>SUM(E34:E36)</f>
        <v>0</v>
      </c>
      <c r="F33" s="209">
        <f t="shared" si="10"/>
        <v>0</v>
      </c>
      <c r="G33" s="150">
        <f>SUM(G34:G36)</f>
        <v>0</v>
      </c>
      <c r="H33" s="150">
        <f>SUM(H34:H36)</f>
        <v>0</v>
      </c>
      <c r="I33" s="150">
        <f>SUM(I34:I36)</f>
        <v>0</v>
      </c>
      <c r="J33" s="209">
        <f t="shared" si="11"/>
        <v>0</v>
      </c>
      <c r="K33" s="150">
        <f>SUM(K34:K36)</f>
        <v>0</v>
      </c>
      <c r="L33" s="150">
        <f>SUM(L34:L36)</f>
        <v>0</v>
      </c>
      <c r="M33" s="150">
        <f>SUM(M34:M36)</f>
        <v>0</v>
      </c>
      <c r="N33" s="209">
        <f t="shared" si="12"/>
        <v>0</v>
      </c>
    </row>
    <row r="34" spans="1:14" ht="26.25">
      <c r="A34" s="175">
        <v>2610</v>
      </c>
      <c r="B34" s="176" t="s">
        <v>95</v>
      </c>
      <c r="C34" s="73"/>
      <c r="D34" s="73"/>
      <c r="E34" s="114"/>
      <c r="F34" s="209">
        <f t="shared" si="10"/>
        <v>0</v>
      </c>
      <c r="G34" s="73"/>
      <c r="H34" s="73"/>
      <c r="I34" s="114"/>
      <c r="J34" s="209">
        <f t="shared" si="11"/>
        <v>0</v>
      </c>
      <c r="K34" s="73"/>
      <c r="L34" s="73"/>
      <c r="M34" s="114"/>
      <c r="N34" s="209">
        <f t="shared" si="12"/>
        <v>0</v>
      </c>
    </row>
    <row r="35" spans="1:14" ht="26.25">
      <c r="A35" s="175">
        <v>2620</v>
      </c>
      <c r="B35" s="176" t="s">
        <v>96</v>
      </c>
      <c r="C35" s="73"/>
      <c r="D35" s="73"/>
      <c r="E35" s="114"/>
      <c r="F35" s="209">
        <f t="shared" si="10"/>
        <v>0</v>
      </c>
      <c r="G35" s="73"/>
      <c r="H35" s="73"/>
      <c r="I35" s="114"/>
      <c r="J35" s="209">
        <f t="shared" si="11"/>
        <v>0</v>
      </c>
      <c r="K35" s="73"/>
      <c r="L35" s="73"/>
      <c r="M35" s="114"/>
      <c r="N35" s="209">
        <f t="shared" si="12"/>
        <v>0</v>
      </c>
    </row>
    <row r="36" spans="1:14" ht="26.25">
      <c r="A36" s="175">
        <v>2630</v>
      </c>
      <c r="B36" s="176" t="s">
        <v>97</v>
      </c>
      <c r="C36" s="73"/>
      <c r="D36" s="73"/>
      <c r="E36" s="114"/>
      <c r="F36" s="209">
        <f t="shared" si="10"/>
        <v>0</v>
      </c>
      <c r="G36" s="73"/>
      <c r="H36" s="73"/>
      <c r="I36" s="114"/>
      <c r="J36" s="209">
        <f t="shared" si="11"/>
        <v>0</v>
      </c>
      <c r="K36" s="73"/>
      <c r="L36" s="73"/>
      <c r="M36" s="114"/>
      <c r="N36" s="209">
        <f t="shared" si="12"/>
        <v>0</v>
      </c>
    </row>
    <row r="37" spans="1:14" ht="15.75">
      <c r="A37" s="173">
        <v>2700</v>
      </c>
      <c r="B37" s="174" t="s">
        <v>98</v>
      </c>
      <c r="C37" s="150">
        <f aca="true" t="shared" si="13" ref="C37:N37">SUM(C38:C40)</f>
        <v>0</v>
      </c>
      <c r="D37" s="150">
        <f t="shared" si="13"/>
        <v>0</v>
      </c>
      <c r="E37" s="150">
        <f t="shared" si="13"/>
        <v>0</v>
      </c>
      <c r="F37" s="150">
        <f t="shared" si="13"/>
        <v>0</v>
      </c>
      <c r="G37" s="150">
        <f t="shared" si="13"/>
        <v>0</v>
      </c>
      <c r="H37" s="150">
        <f t="shared" si="13"/>
        <v>0</v>
      </c>
      <c r="I37" s="150">
        <f t="shared" si="13"/>
        <v>0</v>
      </c>
      <c r="J37" s="150">
        <f t="shared" si="13"/>
        <v>0</v>
      </c>
      <c r="K37" s="150">
        <f t="shared" si="13"/>
        <v>0</v>
      </c>
      <c r="L37" s="150">
        <f t="shared" si="13"/>
        <v>0</v>
      </c>
      <c r="M37" s="150">
        <f t="shared" si="13"/>
        <v>0</v>
      </c>
      <c r="N37" s="150">
        <f t="shared" si="13"/>
        <v>0</v>
      </c>
    </row>
    <row r="38" spans="1:14" ht="15.75">
      <c r="A38" s="175">
        <v>2710</v>
      </c>
      <c r="B38" s="176" t="s">
        <v>99</v>
      </c>
      <c r="C38" s="73"/>
      <c r="D38" s="73"/>
      <c r="E38" s="114"/>
      <c r="F38" s="209">
        <f>C38+D38</f>
        <v>0</v>
      </c>
      <c r="G38" s="73"/>
      <c r="H38" s="73"/>
      <c r="I38" s="114"/>
      <c r="J38" s="209">
        <f>G38+H38</f>
        <v>0</v>
      </c>
      <c r="K38" s="73"/>
      <c r="L38" s="73"/>
      <c r="M38" s="114"/>
      <c r="N38" s="209">
        <f>K38+L38</f>
        <v>0</v>
      </c>
    </row>
    <row r="39" spans="1:14" ht="15.75">
      <c r="A39" s="175">
        <v>2720</v>
      </c>
      <c r="B39" s="176" t="s">
        <v>100</v>
      </c>
      <c r="C39" s="73"/>
      <c r="D39" s="73"/>
      <c r="E39" s="114"/>
      <c r="F39" s="209">
        <f>C39+D39</f>
        <v>0</v>
      </c>
      <c r="G39" s="73"/>
      <c r="H39" s="73"/>
      <c r="I39" s="114"/>
      <c r="J39" s="209">
        <f>G39+H39</f>
        <v>0</v>
      </c>
      <c r="K39" s="73"/>
      <c r="L39" s="73"/>
      <c r="M39" s="114"/>
      <c r="N39" s="209">
        <f>K39+L39</f>
        <v>0</v>
      </c>
    </row>
    <row r="40" spans="1:14" ht="15.75">
      <c r="A40" s="175">
        <v>2730</v>
      </c>
      <c r="B40" s="176" t="s">
        <v>101</v>
      </c>
      <c r="C40" s="73"/>
      <c r="D40" s="73"/>
      <c r="E40" s="114"/>
      <c r="F40" s="209">
        <f>C40+D40</f>
        <v>0</v>
      </c>
      <c r="G40" s="73"/>
      <c r="H40" s="73"/>
      <c r="I40" s="114"/>
      <c r="J40" s="209">
        <f>G40+H40</f>
        <v>0</v>
      </c>
      <c r="K40" s="73"/>
      <c r="L40" s="73"/>
      <c r="M40" s="114"/>
      <c r="N40" s="209">
        <f>K40+L40</f>
        <v>0</v>
      </c>
    </row>
    <row r="41" spans="1:14" ht="15.75">
      <c r="A41" s="173">
        <v>2800</v>
      </c>
      <c r="B41" s="174" t="s">
        <v>102</v>
      </c>
      <c r="C41" s="73"/>
      <c r="D41" s="73"/>
      <c r="E41" s="114"/>
      <c r="F41" s="209">
        <f>C41+D41</f>
        <v>0</v>
      </c>
      <c r="G41" s="73"/>
      <c r="H41" s="73"/>
      <c r="I41" s="114"/>
      <c r="J41" s="209">
        <f>G41+H41</f>
        <v>0</v>
      </c>
      <c r="K41" s="73"/>
      <c r="L41" s="73"/>
      <c r="M41" s="114"/>
      <c r="N41" s="209">
        <f>K41+L41</f>
        <v>0</v>
      </c>
    </row>
    <row r="42" spans="1:14" ht="15.75">
      <c r="A42" s="173">
        <v>3000</v>
      </c>
      <c r="B42" s="174" t="s">
        <v>103</v>
      </c>
      <c r="C42" s="150">
        <f aca="true" t="shared" si="14" ref="C42:N42">C43+C57</f>
        <v>0</v>
      </c>
      <c r="D42" s="150">
        <f t="shared" si="14"/>
        <v>0</v>
      </c>
      <c r="E42" s="150">
        <f t="shared" si="14"/>
        <v>0</v>
      </c>
      <c r="F42" s="150">
        <f t="shared" si="14"/>
        <v>0</v>
      </c>
      <c r="G42" s="150">
        <f t="shared" si="14"/>
        <v>0</v>
      </c>
      <c r="H42" s="150">
        <f t="shared" si="14"/>
        <v>0</v>
      </c>
      <c r="I42" s="150">
        <f t="shared" si="14"/>
        <v>0</v>
      </c>
      <c r="J42" s="150">
        <f t="shared" si="14"/>
        <v>0</v>
      </c>
      <c r="K42" s="150">
        <f t="shared" si="14"/>
        <v>0</v>
      </c>
      <c r="L42" s="150">
        <f t="shared" si="14"/>
        <v>0</v>
      </c>
      <c r="M42" s="150">
        <f t="shared" si="14"/>
        <v>0</v>
      </c>
      <c r="N42" s="150">
        <f t="shared" si="14"/>
        <v>0</v>
      </c>
    </row>
    <row r="43" spans="1:14" ht="15.75">
      <c r="A43" s="173">
        <v>3100</v>
      </c>
      <c r="B43" s="174" t="s">
        <v>104</v>
      </c>
      <c r="C43" s="150">
        <f aca="true" t="shared" si="15" ref="C43:N43">C44+C45+C48+C51+C55+C56</f>
        <v>0</v>
      </c>
      <c r="D43" s="150">
        <f t="shared" si="15"/>
        <v>0</v>
      </c>
      <c r="E43" s="150">
        <f t="shared" si="15"/>
        <v>0</v>
      </c>
      <c r="F43" s="150">
        <f t="shared" si="15"/>
        <v>0</v>
      </c>
      <c r="G43" s="150">
        <f t="shared" si="15"/>
        <v>0</v>
      </c>
      <c r="H43" s="150">
        <f t="shared" si="15"/>
        <v>0</v>
      </c>
      <c r="I43" s="150">
        <f t="shared" si="15"/>
        <v>0</v>
      </c>
      <c r="J43" s="150">
        <f t="shared" si="15"/>
        <v>0</v>
      </c>
      <c r="K43" s="150">
        <f t="shared" si="15"/>
        <v>0</v>
      </c>
      <c r="L43" s="150">
        <f t="shared" si="15"/>
        <v>0</v>
      </c>
      <c r="M43" s="150">
        <f t="shared" si="15"/>
        <v>0</v>
      </c>
      <c r="N43" s="150">
        <f t="shared" si="15"/>
        <v>0</v>
      </c>
    </row>
    <row r="44" spans="1:14" ht="26.25">
      <c r="A44" s="175">
        <v>3110</v>
      </c>
      <c r="B44" s="176" t="s">
        <v>105</v>
      </c>
      <c r="C44" s="73"/>
      <c r="D44" s="73"/>
      <c r="E44" s="114"/>
      <c r="F44" s="209">
        <f>C44+D44</f>
        <v>0</v>
      </c>
      <c r="G44" s="73"/>
      <c r="H44" s="73"/>
      <c r="I44" s="114"/>
      <c r="J44" s="209">
        <f>G44+H44</f>
        <v>0</v>
      </c>
      <c r="K44" s="73"/>
      <c r="L44" s="73"/>
      <c r="M44" s="114"/>
      <c r="N44" s="209">
        <f>K44+L44</f>
        <v>0</v>
      </c>
    </row>
    <row r="45" spans="1:14" ht="15.75">
      <c r="A45" s="175">
        <v>3120</v>
      </c>
      <c r="B45" s="176" t="s">
        <v>106</v>
      </c>
      <c r="C45" s="73">
        <f aca="true" t="shared" si="16" ref="C45:N45">SUM(C46:C47)</f>
        <v>0</v>
      </c>
      <c r="D45" s="73">
        <f t="shared" si="16"/>
        <v>0</v>
      </c>
      <c r="E45" s="73">
        <f t="shared" si="16"/>
        <v>0</v>
      </c>
      <c r="F45" s="73">
        <f t="shared" si="16"/>
        <v>0</v>
      </c>
      <c r="G45" s="73">
        <f t="shared" si="16"/>
        <v>0</v>
      </c>
      <c r="H45" s="73">
        <f t="shared" si="16"/>
        <v>0</v>
      </c>
      <c r="I45" s="73">
        <f t="shared" si="16"/>
        <v>0</v>
      </c>
      <c r="J45" s="73">
        <f t="shared" si="16"/>
        <v>0</v>
      </c>
      <c r="K45" s="73">
        <f t="shared" si="16"/>
        <v>0</v>
      </c>
      <c r="L45" s="73">
        <f t="shared" si="16"/>
        <v>0</v>
      </c>
      <c r="M45" s="73">
        <f t="shared" si="16"/>
        <v>0</v>
      </c>
      <c r="N45" s="73">
        <f t="shared" si="16"/>
        <v>0</v>
      </c>
    </row>
    <row r="46" spans="1:14" ht="15.75">
      <c r="A46" s="175">
        <v>3121</v>
      </c>
      <c r="B46" s="176" t="s">
        <v>107</v>
      </c>
      <c r="C46" s="73"/>
      <c r="D46" s="73"/>
      <c r="E46" s="114"/>
      <c r="F46" s="209">
        <f>C46+D46</f>
        <v>0</v>
      </c>
      <c r="G46" s="73"/>
      <c r="H46" s="73"/>
      <c r="I46" s="114"/>
      <c r="J46" s="209">
        <f>G46+H46</f>
        <v>0</v>
      </c>
      <c r="K46" s="73"/>
      <c r="L46" s="73"/>
      <c r="M46" s="114"/>
      <c r="N46" s="209">
        <f>K46+L46</f>
        <v>0</v>
      </c>
    </row>
    <row r="47" spans="1:14" ht="15.75">
      <c r="A47" s="175">
        <v>3122</v>
      </c>
      <c r="B47" s="176" t="s">
        <v>108</v>
      </c>
      <c r="C47" s="73"/>
      <c r="D47" s="73"/>
      <c r="E47" s="114"/>
      <c r="F47" s="209">
        <f>C47+D47</f>
        <v>0</v>
      </c>
      <c r="G47" s="73"/>
      <c r="H47" s="73"/>
      <c r="I47" s="114"/>
      <c r="J47" s="209">
        <f>G47+H47</f>
        <v>0</v>
      </c>
      <c r="K47" s="73"/>
      <c r="L47" s="73"/>
      <c r="M47" s="114"/>
      <c r="N47" s="209">
        <f>K47+L47</f>
        <v>0</v>
      </c>
    </row>
    <row r="48" spans="1:14" ht="15.75">
      <c r="A48" s="175">
        <v>3130</v>
      </c>
      <c r="B48" s="176" t="s">
        <v>109</v>
      </c>
      <c r="C48" s="73">
        <f aca="true" t="shared" si="17" ref="C48:N48">SUM(C49:C50)</f>
        <v>0</v>
      </c>
      <c r="D48" s="73">
        <f t="shared" si="17"/>
        <v>0</v>
      </c>
      <c r="E48" s="73">
        <f t="shared" si="17"/>
        <v>0</v>
      </c>
      <c r="F48" s="73">
        <f t="shared" si="17"/>
        <v>0</v>
      </c>
      <c r="G48" s="73">
        <f t="shared" si="17"/>
        <v>0</v>
      </c>
      <c r="H48" s="73">
        <f t="shared" si="17"/>
        <v>0</v>
      </c>
      <c r="I48" s="73">
        <f t="shared" si="17"/>
        <v>0</v>
      </c>
      <c r="J48" s="73">
        <f t="shared" si="17"/>
        <v>0</v>
      </c>
      <c r="K48" s="73">
        <f t="shared" si="17"/>
        <v>0</v>
      </c>
      <c r="L48" s="73">
        <f t="shared" si="17"/>
        <v>0</v>
      </c>
      <c r="M48" s="73">
        <f t="shared" si="17"/>
        <v>0</v>
      </c>
      <c r="N48" s="73">
        <f t="shared" si="17"/>
        <v>0</v>
      </c>
    </row>
    <row r="49" spans="1:14" ht="15.75">
      <c r="A49" s="175">
        <v>3131</v>
      </c>
      <c r="B49" s="176" t="s">
        <v>110</v>
      </c>
      <c r="C49" s="73"/>
      <c r="D49" s="73"/>
      <c r="E49" s="114"/>
      <c r="F49" s="209">
        <f>C49+D49</f>
        <v>0</v>
      </c>
      <c r="G49" s="73"/>
      <c r="H49" s="73"/>
      <c r="I49" s="114"/>
      <c r="J49" s="209">
        <f>G49+H49</f>
        <v>0</v>
      </c>
      <c r="K49" s="73"/>
      <c r="L49" s="73"/>
      <c r="M49" s="114"/>
      <c r="N49" s="209">
        <f>K49+L49</f>
        <v>0</v>
      </c>
    </row>
    <row r="50" spans="1:14" ht="15.75">
      <c r="A50" s="175">
        <v>3132</v>
      </c>
      <c r="B50" s="176" t="s">
        <v>111</v>
      </c>
      <c r="C50" s="73"/>
      <c r="D50" s="73"/>
      <c r="E50" s="114"/>
      <c r="F50" s="209">
        <f>C50+D50</f>
        <v>0</v>
      </c>
      <c r="G50" s="73"/>
      <c r="H50" s="73"/>
      <c r="I50" s="114"/>
      <c r="J50" s="209">
        <f>G50+H50</f>
        <v>0</v>
      </c>
      <c r="K50" s="73"/>
      <c r="L50" s="73"/>
      <c r="M50" s="114"/>
      <c r="N50" s="209">
        <f>K50+L50</f>
        <v>0</v>
      </c>
    </row>
    <row r="51" spans="1:14" ht="15.75">
      <c r="A51" s="175">
        <v>3140</v>
      </c>
      <c r="B51" s="176" t="s">
        <v>112</v>
      </c>
      <c r="C51" s="73">
        <f aca="true" t="shared" si="18" ref="C51:N51">SUM(C52:C54)</f>
        <v>0</v>
      </c>
      <c r="D51" s="73">
        <f t="shared" si="18"/>
        <v>0</v>
      </c>
      <c r="E51" s="73">
        <f t="shared" si="18"/>
        <v>0</v>
      </c>
      <c r="F51" s="73">
        <f t="shared" si="18"/>
        <v>0</v>
      </c>
      <c r="G51" s="73">
        <f t="shared" si="18"/>
        <v>0</v>
      </c>
      <c r="H51" s="73">
        <f t="shared" si="18"/>
        <v>0</v>
      </c>
      <c r="I51" s="73">
        <f t="shared" si="18"/>
        <v>0</v>
      </c>
      <c r="J51" s="73">
        <f t="shared" si="18"/>
        <v>0</v>
      </c>
      <c r="K51" s="73">
        <f t="shared" si="18"/>
        <v>0</v>
      </c>
      <c r="L51" s="73">
        <f t="shared" si="18"/>
        <v>0</v>
      </c>
      <c r="M51" s="73">
        <f t="shared" si="18"/>
        <v>0</v>
      </c>
      <c r="N51" s="73">
        <f t="shared" si="18"/>
        <v>0</v>
      </c>
    </row>
    <row r="52" spans="1:14" ht="15.75">
      <c r="A52" s="175">
        <v>3141</v>
      </c>
      <c r="B52" s="176" t="s">
        <v>113</v>
      </c>
      <c r="C52" s="73"/>
      <c r="D52" s="73"/>
      <c r="E52" s="114"/>
      <c r="F52" s="209">
        <f>C52+D52</f>
        <v>0</v>
      </c>
      <c r="G52" s="73"/>
      <c r="H52" s="73"/>
      <c r="I52" s="114"/>
      <c r="J52" s="209">
        <f>G52+H52</f>
        <v>0</v>
      </c>
      <c r="K52" s="73"/>
      <c r="L52" s="73"/>
      <c r="M52" s="114"/>
      <c r="N52" s="209">
        <f>K52+L52</f>
        <v>0</v>
      </c>
    </row>
    <row r="53" spans="1:14" ht="15.75">
      <c r="A53" s="175">
        <v>3142</v>
      </c>
      <c r="B53" s="176" t="s">
        <v>114</v>
      </c>
      <c r="C53" s="73"/>
      <c r="D53" s="73"/>
      <c r="E53" s="114"/>
      <c r="F53" s="209">
        <f>C53+D53</f>
        <v>0</v>
      </c>
      <c r="G53" s="73"/>
      <c r="H53" s="73"/>
      <c r="I53" s="114"/>
      <c r="J53" s="209">
        <f>G53+H53</f>
        <v>0</v>
      </c>
      <c r="K53" s="73"/>
      <c r="L53" s="73"/>
      <c r="M53" s="114"/>
      <c r="N53" s="209">
        <f>K53+L53</f>
        <v>0</v>
      </c>
    </row>
    <row r="54" spans="1:14" ht="15.75">
      <c r="A54" s="175">
        <v>3143</v>
      </c>
      <c r="B54" s="176" t="s">
        <v>115</v>
      </c>
      <c r="C54" s="73"/>
      <c r="D54" s="73"/>
      <c r="E54" s="114"/>
      <c r="F54" s="209">
        <f>C54+D54</f>
        <v>0</v>
      </c>
      <c r="G54" s="73"/>
      <c r="H54" s="73"/>
      <c r="I54" s="114"/>
      <c r="J54" s="209">
        <f>G54+H54</f>
        <v>0</v>
      </c>
      <c r="K54" s="73"/>
      <c r="L54" s="73"/>
      <c r="M54" s="114"/>
      <c r="N54" s="209">
        <f>K54+L54</f>
        <v>0</v>
      </c>
    </row>
    <row r="55" spans="1:14" ht="15.75">
      <c r="A55" s="175">
        <v>3150</v>
      </c>
      <c r="B55" s="176" t="s">
        <v>116</v>
      </c>
      <c r="C55" s="73"/>
      <c r="D55" s="73"/>
      <c r="E55" s="114"/>
      <c r="F55" s="209">
        <f>C55+D55</f>
        <v>0</v>
      </c>
      <c r="G55" s="73"/>
      <c r="H55" s="73"/>
      <c r="I55" s="114"/>
      <c r="J55" s="209">
        <f>G55+H55</f>
        <v>0</v>
      </c>
      <c r="K55" s="73"/>
      <c r="L55" s="73"/>
      <c r="M55" s="114"/>
      <c r="N55" s="209">
        <f>K55+L55</f>
        <v>0</v>
      </c>
    </row>
    <row r="56" spans="1:14" ht="15.75">
      <c r="A56" s="175">
        <v>3160</v>
      </c>
      <c r="B56" s="176" t="s">
        <v>117</v>
      </c>
      <c r="C56" s="73"/>
      <c r="D56" s="73"/>
      <c r="E56" s="114"/>
      <c r="F56" s="209">
        <f>C56+D56</f>
        <v>0</v>
      </c>
      <c r="G56" s="73"/>
      <c r="H56" s="73"/>
      <c r="I56" s="114"/>
      <c r="J56" s="209">
        <f>G56+H56</f>
        <v>0</v>
      </c>
      <c r="K56" s="73"/>
      <c r="L56" s="73"/>
      <c r="M56" s="114"/>
      <c r="N56" s="209">
        <f>K56+L56</f>
        <v>0</v>
      </c>
    </row>
    <row r="57" spans="1:14" ht="15.75">
      <c r="A57" s="173">
        <v>3200</v>
      </c>
      <c r="B57" s="174" t="s">
        <v>118</v>
      </c>
      <c r="C57" s="150">
        <f aca="true" t="shared" si="19" ref="C57:N57">SUM(C58:C61)</f>
        <v>0</v>
      </c>
      <c r="D57" s="150">
        <f t="shared" si="19"/>
        <v>0</v>
      </c>
      <c r="E57" s="150">
        <f t="shared" si="19"/>
        <v>0</v>
      </c>
      <c r="F57" s="150">
        <f t="shared" si="19"/>
        <v>0</v>
      </c>
      <c r="G57" s="150">
        <f t="shared" si="19"/>
        <v>0</v>
      </c>
      <c r="H57" s="150">
        <f t="shared" si="19"/>
        <v>0</v>
      </c>
      <c r="I57" s="150">
        <f t="shared" si="19"/>
        <v>0</v>
      </c>
      <c r="J57" s="150">
        <f t="shared" si="19"/>
        <v>0</v>
      </c>
      <c r="K57" s="150">
        <f t="shared" si="19"/>
        <v>0</v>
      </c>
      <c r="L57" s="150">
        <f t="shared" si="19"/>
        <v>0</v>
      </c>
      <c r="M57" s="150">
        <f t="shared" si="19"/>
        <v>0</v>
      </c>
      <c r="N57" s="150">
        <f t="shared" si="19"/>
        <v>0</v>
      </c>
    </row>
    <row r="58" spans="1:14" ht="26.25">
      <c r="A58" s="175">
        <v>3210</v>
      </c>
      <c r="B58" s="176" t="s">
        <v>119</v>
      </c>
      <c r="C58" s="73"/>
      <c r="D58" s="73"/>
      <c r="E58" s="114"/>
      <c r="F58" s="209">
        <f>C58+D58</f>
        <v>0</v>
      </c>
      <c r="G58" s="73"/>
      <c r="H58" s="73"/>
      <c r="I58" s="114"/>
      <c r="J58" s="209">
        <f>G58+H58</f>
        <v>0</v>
      </c>
      <c r="K58" s="73"/>
      <c r="L58" s="73"/>
      <c r="M58" s="114"/>
      <c r="N58" s="209">
        <f>K58+L58</f>
        <v>0</v>
      </c>
    </row>
    <row r="59" spans="1:14" ht="26.25">
      <c r="A59" s="175">
        <v>3220</v>
      </c>
      <c r="B59" s="176" t="s">
        <v>120</v>
      </c>
      <c r="C59" s="73"/>
      <c r="D59" s="73"/>
      <c r="E59" s="114"/>
      <c r="F59" s="209">
        <f>C59+D59</f>
        <v>0</v>
      </c>
      <c r="G59" s="73"/>
      <c r="H59" s="73"/>
      <c r="I59" s="114"/>
      <c r="J59" s="209">
        <f>G59+H59</f>
        <v>0</v>
      </c>
      <c r="K59" s="73"/>
      <c r="L59" s="73"/>
      <c r="M59" s="114"/>
      <c r="N59" s="209">
        <f>K59+L59</f>
        <v>0</v>
      </c>
    </row>
    <row r="60" spans="1:14" ht="26.25">
      <c r="A60" s="175">
        <v>3230</v>
      </c>
      <c r="B60" s="176" t="s">
        <v>121</v>
      </c>
      <c r="C60" s="73"/>
      <c r="D60" s="73"/>
      <c r="E60" s="114"/>
      <c r="F60" s="209">
        <f>C60+D60</f>
        <v>0</v>
      </c>
      <c r="G60" s="73"/>
      <c r="H60" s="73"/>
      <c r="I60" s="114"/>
      <c r="J60" s="209">
        <f>G60+H60</f>
        <v>0</v>
      </c>
      <c r="K60" s="73"/>
      <c r="L60" s="73"/>
      <c r="M60" s="114"/>
      <c r="N60" s="209">
        <f>K60+L60</f>
        <v>0</v>
      </c>
    </row>
    <row r="61" spans="1:14" ht="15.75">
      <c r="A61" s="178">
        <v>3240</v>
      </c>
      <c r="B61" s="176" t="s">
        <v>122</v>
      </c>
      <c r="C61" s="73"/>
      <c r="D61" s="73"/>
      <c r="E61" s="114"/>
      <c r="F61" s="209">
        <f>C61+D61</f>
        <v>0</v>
      </c>
      <c r="G61" s="73"/>
      <c r="H61" s="73"/>
      <c r="I61" s="114"/>
      <c r="J61" s="209">
        <f>G61+H61</f>
        <v>0</v>
      </c>
      <c r="K61" s="73"/>
      <c r="L61" s="73"/>
      <c r="M61" s="114"/>
      <c r="N61" s="209">
        <f>K61+L61</f>
        <v>0</v>
      </c>
    </row>
    <row r="62" spans="1:14" ht="15.75">
      <c r="A62" s="179">
        <v>9000</v>
      </c>
      <c r="B62" s="180" t="s">
        <v>123</v>
      </c>
      <c r="C62" s="74"/>
      <c r="D62" s="74"/>
      <c r="E62" s="213"/>
      <c r="F62" s="214">
        <f>C62+D62</f>
        <v>0</v>
      </c>
      <c r="G62" s="74"/>
      <c r="H62" s="74"/>
      <c r="I62" s="213"/>
      <c r="J62" s="214">
        <f>G62+H62</f>
        <v>0</v>
      </c>
      <c r="K62" s="74"/>
      <c r="L62" s="74"/>
      <c r="M62" s="213"/>
      <c r="N62" s="214">
        <f>K62+L62</f>
        <v>0</v>
      </c>
    </row>
    <row r="63" spans="1:14" ht="15.75">
      <c r="A63" s="183"/>
      <c r="B63" s="183" t="s">
        <v>124</v>
      </c>
      <c r="C63" s="18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14" ht="15.75">
      <c r="A64" s="183"/>
      <c r="B64" s="183" t="s">
        <v>125</v>
      </c>
      <c r="C64" s="18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5.75">
      <c r="A65" s="185"/>
      <c r="B65" s="188" t="s">
        <v>19</v>
      </c>
      <c r="C65" s="18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</row>
    <row r="67" spans="1:14" ht="15.75">
      <c r="A67" s="181" t="s">
        <v>225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="85" customFormat="1" ht="12.75">
      <c r="N68" s="86" t="s">
        <v>20</v>
      </c>
    </row>
    <row r="69" spans="1:14" ht="15.75">
      <c r="A69" s="324" t="s">
        <v>126</v>
      </c>
      <c r="B69" s="324" t="s">
        <v>66</v>
      </c>
      <c r="C69" s="329" t="s">
        <v>269</v>
      </c>
      <c r="D69" s="329"/>
      <c r="E69" s="329"/>
      <c r="F69" s="329"/>
      <c r="G69" s="329" t="s">
        <v>218</v>
      </c>
      <c r="H69" s="329"/>
      <c r="I69" s="329"/>
      <c r="J69" s="330"/>
      <c r="K69" s="329" t="s">
        <v>219</v>
      </c>
      <c r="L69" s="330"/>
      <c r="M69" s="330"/>
      <c r="N69" s="330"/>
    </row>
    <row r="70" spans="1:14" ht="45">
      <c r="A70" s="328"/>
      <c r="B70" s="325"/>
      <c r="C70" s="170" t="s">
        <v>67</v>
      </c>
      <c r="D70" s="170" t="s">
        <v>68</v>
      </c>
      <c r="E70" s="171" t="s">
        <v>44</v>
      </c>
      <c r="F70" s="170" t="s">
        <v>32</v>
      </c>
      <c r="G70" s="170" t="s">
        <v>67</v>
      </c>
      <c r="H70" s="170" t="s">
        <v>68</v>
      </c>
      <c r="I70" s="171" t="s">
        <v>44</v>
      </c>
      <c r="J70" s="170" t="s">
        <v>45</v>
      </c>
      <c r="K70" s="170" t="s">
        <v>67</v>
      </c>
      <c r="L70" s="170" t="s">
        <v>68</v>
      </c>
      <c r="M70" s="171" t="s">
        <v>44</v>
      </c>
      <c r="N70" s="170" t="s">
        <v>46</v>
      </c>
    </row>
    <row r="71" spans="1:14" ht="15.75">
      <c r="A71" s="182">
        <v>1</v>
      </c>
      <c r="B71" s="182">
        <v>2</v>
      </c>
      <c r="C71" s="182">
        <v>3</v>
      </c>
      <c r="D71" s="182">
        <v>4</v>
      </c>
      <c r="E71" s="182">
        <v>5</v>
      </c>
      <c r="F71" s="182">
        <v>6</v>
      </c>
      <c r="G71" s="182">
        <v>7</v>
      </c>
      <c r="H71" s="182">
        <v>8</v>
      </c>
      <c r="I71" s="182">
        <v>9</v>
      </c>
      <c r="J71" s="182">
        <v>10</v>
      </c>
      <c r="K71" s="182">
        <v>11</v>
      </c>
      <c r="L71" s="182">
        <v>12</v>
      </c>
      <c r="M71" s="182">
        <v>13</v>
      </c>
      <c r="N71" s="182">
        <v>14</v>
      </c>
    </row>
    <row r="72" spans="1:14" ht="15.75">
      <c r="A72" s="28"/>
      <c r="B72" s="187" t="s">
        <v>57</v>
      </c>
      <c r="C72" s="28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</row>
    <row r="73" spans="1:14" ht="15.75">
      <c r="A73" s="28"/>
      <c r="B73" s="187" t="s">
        <v>33</v>
      </c>
      <c r="C73" s="28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</row>
    <row r="74" spans="1:14" ht="15.75">
      <c r="A74" s="91"/>
      <c r="B74" s="183" t="s">
        <v>124</v>
      </c>
      <c r="C74" s="79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</row>
    <row r="75" spans="1:14" ht="15.75">
      <c r="A75" s="91"/>
      <c r="B75" s="183" t="s">
        <v>33</v>
      </c>
      <c r="C75" s="79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</row>
    <row r="76" spans="1:14" ht="15.75">
      <c r="A76" s="27"/>
      <c r="B76" s="91" t="s">
        <v>19</v>
      </c>
      <c r="C76" s="76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</sheetData>
  <sheetProtection/>
  <mergeCells count="10">
    <mergeCell ref="K4:N4"/>
    <mergeCell ref="B4:B5"/>
    <mergeCell ref="A4:A5"/>
    <mergeCell ref="C4:F4"/>
    <mergeCell ref="G4:J4"/>
    <mergeCell ref="B69:B70"/>
    <mergeCell ref="A69:A70"/>
    <mergeCell ref="G69:J69"/>
    <mergeCell ref="K69:N69"/>
    <mergeCell ref="C69:F69"/>
  </mergeCells>
  <printOptions horizontalCentered="1"/>
  <pageMargins left="0" right="0" top="0.5905511811023623" bottom="0.1968503937007874" header="0" footer="0"/>
  <pageSetup fitToHeight="0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J75"/>
  <sheetViews>
    <sheetView showZeros="0" zoomScalePageLayoutView="0" workbookViewId="0" topLeftCell="A1">
      <pane xSplit="2" ySplit="5" topLeftCell="C1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G13" sqref="G13"/>
    </sheetView>
  </sheetViews>
  <sheetFormatPr defaultColWidth="9.00390625" defaultRowHeight="12.75"/>
  <cols>
    <col min="1" max="1" width="8.625" style="85" customWidth="1"/>
    <col min="2" max="2" width="61.625" style="85" customWidth="1"/>
    <col min="3" max="4" width="9.125" style="85" customWidth="1"/>
    <col min="5" max="5" width="10.375" style="85" bestFit="1" customWidth="1"/>
    <col min="6" max="8" width="9.125" style="85" customWidth="1"/>
    <col min="9" max="9" width="10.375" style="85" bestFit="1" customWidth="1"/>
    <col min="10" max="16384" width="9.125" style="85" customWidth="1"/>
  </cols>
  <sheetData>
    <row r="1" spans="1:10" ht="15.75">
      <c r="A1" s="331" t="s">
        <v>299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87" customFormat="1" ht="12.75">
      <c r="A2" s="85"/>
      <c r="B2" s="85"/>
      <c r="C2" s="85"/>
      <c r="D2" s="85"/>
      <c r="E2" s="85"/>
      <c r="F2" s="85"/>
      <c r="G2" s="85"/>
      <c r="H2" s="85"/>
      <c r="I2" s="85"/>
      <c r="J2" s="86" t="s">
        <v>20</v>
      </c>
    </row>
    <row r="3" spans="1:10" ht="15">
      <c r="A3" s="324" t="s">
        <v>65</v>
      </c>
      <c r="B3" s="324" t="s">
        <v>66</v>
      </c>
      <c r="C3" s="321" t="s">
        <v>268</v>
      </c>
      <c r="D3" s="326"/>
      <c r="E3" s="326"/>
      <c r="F3" s="327"/>
      <c r="G3" s="321" t="s">
        <v>293</v>
      </c>
      <c r="H3" s="326"/>
      <c r="I3" s="326"/>
      <c r="J3" s="323"/>
    </row>
    <row r="4" spans="1:10" ht="45">
      <c r="A4" s="325"/>
      <c r="B4" s="325"/>
      <c r="C4" s="169" t="s">
        <v>67</v>
      </c>
      <c r="D4" s="170" t="s">
        <v>68</v>
      </c>
      <c r="E4" s="171" t="s">
        <v>44</v>
      </c>
      <c r="F4" s="170" t="s">
        <v>32</v>
      </c>
      <c r="G4" s="169" t="s">
        <v>67</v>
      </c>
      <c r="H4" s="170" t="s">
        <v>68</v>
      </c>
      <c r="I4" s="171" t="s">
        <v>44</v>
      </c>
      <c r="J4" s="170" t="s">
        <v>45</v>
      </c>
    </row>
    <row r="5" spans="1:10" ht="15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  <c r="G5" s="172">
        <v>7</v>
      </c>
      <c r="H5" s="172">
        <v>8</v>
      </c>
      <c r="I5" s="172">
        <v>9</v>
      </c>
      <c r="J5" s="172">
        <v>10</v>
      </c>
    </row>
    <row r="6" spans="1:10" ht="12.75">
      <c r="A6" s="186"/>
      <c r="B6" s="187" t="s">
        <v>57</v>
      </c>
      <c r="C6" s="208"/>
      <c r="D6" s="208"/>
      <c r="E6" s="208"/>
      <c r="F6" s="209"/>
      <c r="G6" s="208"/>
      <c r="H6" s="208"/>
      <c r="I6" s="208"/>
      <c r="J6" s="209"/>
    </row>
    <row r="7" spans="1:10" ht="12.75">
      <c r="A7" s="173">
        <v>2000</v>
      </c>
      <c r="B7" s="174" t="s">
        <v>69</v>
      </c>
      <c r="C7" s="150">
        <f aca="true" t="shared" si="0" ref="C7:J7">C8+C13+C29+C32+C36+C40</f>
        <v>1522.5</v>
      </c>
      <c r="D7" s="150">
        <f t="shared" si="0"/>
        <v>0</v>
      </c>
      <c r="E7" s="150">
        <f t="shared" si="0"/>
        <v>0</v>
      </c>
      <c r="F7" s="150">
        <f t="shared" si="0"/>
        <v>1522.5</v>
      </c>
      <c r="G7" s="150">
        <f t="shared" si="0"/>
        <v>1558.5</v>
      </c>
      <c r="H7" s="150">
        <f t="shared" si="0"/>
        <v>0</v>
      </c>
      <c r="I7" s="150">
        <f t="shared" si="0"/>
        <v>0</v>
      </c>
      <c r="J7" s="150">
        <f t="shared" si="0"/>
        <v>1558.5</v>
      </c>
    </row>
    <row r="8" spans="1:10" ht="12.75">
      <c r="A8" s="173">
        <v>2100</v>
      </c>
      <c r="B8" s="174" t="s">
        <v>70</v>
      </c>
      <c r="C8" s="150">
        <f aca="true" t="shared" si="1" ref="C8:J8">C9+C12</f>
        <v>1401.8</v>
      </c>
      <c r="D8" s="150">
        <f t="shared" si="1"/>
        <v>0</v>
      </c>
      <c r="E8" s="150">
        <f t="shared" si="1"/>
        <v>0</v>
      </c>
      <c r="F8" s="150">
        <f t="shared" si="1"/>
        <v>1401.8</v>
      </c>
      <c r="G8" s="150">
        <f t="shared" si="1"/>
        <v>1422.6</v>
      </c>
      <c r="H8" s="150">
        <f t="shared" si="1"/>
        <v>0</v>
      </c>
      <c r="I8" s="150">
        <f t="shared" si="1"/>
        <v>0</v>
      </c>
      <c r="J8" s="150">
        <f t="shared" si="1"/>
        <v>1422.6</v>
      </c>
    </row>
    <row r="9" spans="1:10" ht="12.75">
      <c r="A9" s="175">
        <v>2110</v>
      </c>
      <c r="B9" s="176" t="s">
        <v>71</v>
      </c>
      <c r="C9" s="73">
        <f aca="true" t="shared" si="2" ref="C9:J9">SUM(C10:C11)</f>
        <v>1149</v>
      </c>
      <c r="D9" s="73">
        <f t="shared" si="2"/>
        <v>0</v>
      </c>
      <c r="E9" s="73">
        <f t="shared" si="2"/>
        <v>0</v>
      </c>
      <c r="F9" s="73">
        <f t="shared" si="2"/>
        <v>1149</v>
      </c>
      <c r="G9" s="73">
        <f t="shared" si="2"/>
        <v>1166</v>
      </c>
      <c r="H9" s="73">
        <f t="shared" si="2"/>
        <v>0</v>
      </c>
      <c r="I9" s="73">
        <f t="shared" si="2"/>
        <v>0</v>
      </c>
      <c r="J9" s="73">
        <f t="shared" si="2"/>
        <v>1166</v>
      </c>
    </row>
    <row r="10" spans="1:10" ht="12.75">
      <c r="A10" s="175">
        <v>2111</v>
      </c>
      <c r="B10" s="176" t="s">
        <v>72</v>
      </c>
      <c r="C10" s="73">
        <v>1149</v>
      </c>
      <c r="D10" s="73"/>
      <c r="E10" s="210"/>
      <c r="F10" s="209">
        <f aca="true" t="shared" si="3" ref="F10:F61">C10+D10</f>
        <v>1149</v>
      </c>
      <c r="G10" s="73">
        <v>1166</v>
      </c>
      <c r="H10" s="73"/>
      <c r="I10" s="210"/>
      <c r="J10" s="209">
        <f>G10+H10</f>
        <v>1166</v>
      </c>
    </row>
    <row r="11" spans="1:10" ht="12.75">
      <c r="A11" s="175">
        <v>2112</v>
      </c>
      <c r="B11" s="176" t="s">
        <v>73</v>
      </c>
      <c r="C11" s="73"/>
      <c r="D11" s="73"/>
      <c r="E11" s="210"/>
      <c r="F11" s="209">
        <f t="shared" si="3"/>
        <v>0</v>
      </c>
      <c r="G11" s="73"/>
      <c r="H11" s="73"/>
      <c r="I11" s="210"/>
      <c r="J11" s="209">
        <f>G11+H11</f>
        <v>0</v>
      </c>
    </row>
    <row r="12" spans="1:10" ht="12.75">
      <c r="A12" s="175">
        <v>2120</v>
      </c>
      <c r="B12" s="176" t="s">
        <v>74</v>
      </c>
      <c r="C12" s="73">
        <v>252.8</v>
      </c>
      <c r="D12" s="73"/>
      <c r="E12" s="210"/>
      <c r="F12" s="209">
        <f t="shared" si="3"/>
        <v>252.8</v>
      </c>
      <c r="G12" s="73">
        <v>256.6</v>
      </c>
      <c r="H12" s="73"/>
      <c r="I12" s="210"/>
      <c r="J12" s="209">
        <f>G12+H12</f>
        <v>256.6</v>
      </c>
    </row>
    <row r="13" spans="1:10" ht="12.75">
      <c r="A13" s="173">
        <v>2200</v>
      </c>
      <c r="B13" s="174" t="s">
        <v>75</v>
      </c>
      <c r="C13" s="150">
        <f aca="true" t="shared" si="4" ref="C13:J13">C14+C15+C16+C17+C18+C19+C20+C26</f>
        <v>120.7</v>
      </c>
      <c r="D13" s="150">
        <f t="shared" si="4"/>
        <v>0</v>
      </c>
      <c r="E13" s="150">
        <f t="shared" si="4"/>
        <v>0</v>
      </c>
      <c r="F13" s="150">
        <f t="shared" si="4"/>
        <v>120.7</v>
      </c>
      <c r="G13" s="150">
        <f t="shared" si="4"/>
        <v>135.9</v>
      </c>
      <c r="H13" s="150">
        <f t="shared" si="4"/>
        <v>0</v>
      </c>
      <c r="I13" s="150">
        <f t="shared" si="4"/>
        <v>0</v>
      </c>
      <c r="J13" s="150">
        <f t="shared" si="4"/>
        <v>135.9</v>
      </c>
    </row>
    <row r="14" spans="1:10" ht="12.75">
      <c r="A14" s="175">
        <v>2210</v>
      </c>
      <c r="B14" s="176" t="s">
        <v>76</v>
      </c>
      <c r="C14" s="73">
        <v>53</v>
      </c>
      <c r="D14" s="73"/>
      <c r="E14" s="210"/>
      <c r="F14" s="209">
        <f t="shared" si="3"/>
        <v>53</v>
      </c>
      <c r="G14" s="73">
        <v>64</v>
      </c>
      <c r="H14" s="73"/>
      <c r="I14" s="210"/>
      <c r="J14" s="209">
        <f aca="true" t="shared" si="5" ref="J14:J19">G14+H14</f>
        <v>64</v>
      </c>
    </row>
    <row r="15" spans="1:10" ht="12.75">
      <c r="A15" s="175">
        <v>2220</v>
      </c>
      <c r="B15" s="176" t="s">
        <v>77</v>
      </c>
      <c r="C15" s="73"/>
      <c r="D15" s="73"/>
      <c r="E15" s="210"/>
      <c r="F15" s="209">
        <f t="shared" si="3"/>
        <v>0</v>
      </c>
      <c r="G15" s="73"/>
      <c r="H15" s="73"/>
      <c r="I15" s="210"/>
      <c r="J15" s="209">
        <f t="shared" si="5"/>
        <v>0</v>
      </c>
    </row>
    <row r="16" spans="1:10" ht="12.75">
      <c r="A16" s="175">
        <v>2230</v>
      </c>
      <c r="B16" s="176" t="s">
        <v>78</v>
      </c>
      <c r="C16" s="73"/>
      <c r="D16" s="73"/>
      <c r="E16" s="210"/>
      <c r="F16" s="209">
        <f t="shared" si="3"/>
        <v>0</v>
      </c>
      <c r="G16" s="73"/>
      <c r="H16" s="73"/>
      <c r="I16" s="210"/>
      <c r="J16" s="209">
        <f t="shared" si="5"/>
        <v>0</v>
      </c>
    </row>
    <row r="17" spans="1:10" ht="12.75">
      <c r="A17" s="175">
        <v>2240</v>
      </c>
      <c r="B17" s="176" t="s">
        <v>79</v>
      </c>
      <c r="C17" s="73">
        <v>67</v>
      </c>
      <c r="D17" s="73"/>
      <c r="E17" s="210"/>
      <c r="F17" s="209">
        <f t="shared" si="3"/>
        <v>67</v>
      </c>
      <c r="G17" s="73">
        <v>71</v>
      </c>
      <c r="H17" s="73"/>
      <c r="I17" s="210"/>
      <c r="J17" s="209">
        <f t="shared" si="5"/>
        <v>71</v>
      </c>
    </row>
    <row r="18" spans="1:10" ht="12.75">
      <c r="A18" s="175">
        <v>2250</v>
      </c>
      <c r="B18" s="176" t="s">
        <v>80</v>
      </c>
      <c r="C18" s="73">
        <v>0.7</v>
      </c>
      <c r="D18" s="73"/>
      <c r="E18" s="210"/>
      <c r="F18" s="209">
        <f t="shared" si="3"/>
        <v>0.7</v>
      </c>
      <c r="G18" s="73">
        <v>0.9</v>
      </c>
      <c r="H18" s="73"/>
      <c r="I18" s="210"/>
      <c r="J18" s="209">
        <f t="shared" si="5"/>
        <v>0.9</v>
      </c>
    </row>
    <row r="19" spans="1:10" ht="12.75">
      <c r="A19" s="175">
        <v>2260</v>
      </c>
      <c r="B19" s="176" t="s">
        <v>81</v>
      </c>
      <c r="C19" s="73"/>
      <c r="D19" s="73"/>
      <c r="E19" s="210"/>
      <c r="F19" s="209">
        <f t="shared" si="3"/>
        <v>0</v>
      </c>
      <c r="G19" s="73"/>
      <c r="H19" s="73"/>
      <c r="I19" s="210"/>
      <c r="J19" s="209">
        <f t="shared" si="5"/>
        <v>0</v>
      </c>
    </row>
    <row r="20" spans="1:10" ht="12.75">
      <c r="A20" s="175">
        <v>2270</v>
      </c>
      <c r="B20" s="176" t="s">
        <v>82</v>
      </c>
      <c r="C20" s="73">
        <f aca="true" t="shared" si="6" ref="C20:J20">SUM(C21:C25)</f>
        <v>0</v>
      </c>
      <c r="D20" s="73">
        <f t="shared" si="6"/>
        <v>0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</row>
    <row r="21" spans="1:10" ht="12.75">
      <c r="A21" s="175">
        <v>2271</v>
      </c>
      <c r="B21" s="176" t="s">
        <v>83</v>
      </c>
      <c r="C21" s="73"/>
      <c r="D21" s="73"/>
      <c r="E21" s="210"/>
      <c r="F21" s="209">
        <f t="shared" si="3"/>
        <v>0</v>
      </c>
      <c r="G21" s="73"/>
      <c r="H21" s="73"/>
      <c r="I21" s="210"/>
      <c r="J21" s="209">
        <f>G21+H21</f>
        <v>0</v>
      </c>
    </row>
    <row r="22" spans="1:10" ht="12.75">
      <c r="A22" s="175">
        <v>2272</v>
      </c>
      <c r="B22" s="176" t="s">
        <v>84</v>
      </c>
      <c r="C22" s="73"/>
      <c r="D22" s="73"/>
      <c r="E22" s="210"/>
      <c r="F22" s="209">
        <f t="shared" si="3"/>
        <v>0</v>
      </c>
      <c r="G22" s="73"/>
      <c r="H22" s="73"/>
      <c r="I22" s="210"/>
      <c r="J22" s="209">
        <f>G22+H22</f>
        <v>0</v>
      </c>
    </row>
    <row r="23" spans="1:10" ht="12.75">
      <c r="A23" s="175">
        <v>2273</v>
      </c>
      <c r="B23" s="176" t="s">
        <v>85</v>
      </c>
      <c r="C23" s="73"/>
      <c r="D23" s="73"/>
      <c r="E23" s="211"/>
      <c r="F23" s="209">
        <f t="shared" si="3"/>
        <v>0</v>
      </c>
      <c r="G23" s="73"/>
      <c r="H23" s="73"/>
      <c r="I23" s="211"/>
      <c r="J23" s="209">
        <f>G23+H23</f>
        <v>0</v>
      </c>
    </row>
    <row r="24" spans="1:10" ht="12.75">
      <c r="A24" s="175">
        <v>2274</v>
      </c>
      <c r="B24" s="176" t="s">
        <v>86</v>
      </c>
      <c r="C24" s="73"/>
      <c r="D24" s="73"/>
      <c r="E24" s="209"/>
      <c r="F24" s="209">
        <f t="shared" si="3"/>
        <v>0</v>
      </c>
      <c r="G24" s="73"/>
      <c r="H24" s="73"/>
      <c r="I24" s="209"/>
      <c r="J24" s="209">
        <f>G24+H24</f>
        <v>0</v>
      </c>
    </row>
    <row r="25" spans="1:10" ht="12.75">
      <c r="A25" s="175">
        <v>2275</v>
      </c>
      <c r="B25" s="176" t="s">
        <v>87</v>
      </c>
      <c r="C25" s="73"/>
      <c r="D25" s="73"/>
      <c r="E25" s="212"/>
      <c r="F25" s="209">
        <f t="shared" si="3"/>
        <v>0</v>
      </c>
      <c r="G25" s="73"/>
      <c r="H25" s="73"/>
      <c r="I25" s="212"/>
      <c r="J25" s="209">
        <f>G25+H25</f>
        <v>0</v>
      </c>
    </row>
    <row r="26" spans="1:10" ht="25.5">
      <c r="A26" s="175">
        <v>2280</v>
      </c>
      <c r="B26" s="176" t="s">
        <v>88</v>
      </c>
      <c r="C26" s="73">
        <f aca="true" t="shared" si="7" ref="C26:J26">SUM(C27:C28)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</row>
    <row r="27" spans="1:10" ht="25.5">
      <c r="A27" s="175">
        <v>2281</v>
      </c>
      <c r="B27" s="176" t="s">
        <v>89</v>
      </c>
      <c r="C27" s="73"/>
      <c r="D27" s="73"/>
      <c r="E27" s="212"/>
      <c r="F27" s="209">
        <f t="shared" si="3"/>
        <v>0</v>
      </c>
      <c r="G27" s="73"/>
      <c r="H27" s="73"/>
      <c r="I27" s="212"/>
      <c r="J27" s="209">
        <f>G27+H27</f>
        <v>0</v>
      </c>
    </row>
    <row r="28" spans="1:10" ht="25.5">
      <c r="A28" s="175">
        <v>2282</v>
      </c>
      <c r="B28" s="176" t="s">
        <v>90</v>
      </c>
      <c r="C28" s="73"/>
      <c r="D28" s="73"/>
      <c r="E28" s="114"/>
      <c r="F28" s="209">
        <f t="shared" si="3"/>
        <v>0</v>
      </c>
      <c r="G28" s="73"/>
      <c r="H28" s="73"/>
      <c r="I28" s="114"/>
      <c r="J28" s="209">
        <f>G28+H28</f>
        <v>0</v>
      </c>
    </row>
    <row r="29" spans="1:10" ht="12.75">
      <c r="A29" s="173">
        <v>2400</v>
      </c>
      <c r="B29" s="174" t="s">
        <v>91</v>
      </c>
      <c r="C29" s="150">
        <f aca="true" t="shared" si="8" ref="C29:J29">SUM(C30:C31)</f>
        <v>0</v>
      </c>
      <c r="D29" s="150">
        <f t="shared" si="8"/>
        <v>0</v>
      </c>
      <c r="E29" s="150">
        <f t="shared" si="8"/>
        <v>0</v>
      </c>
      <c r="F29" s="150">
        <f t="shared" si="8"/>
        <v>0</v>
      </c>
      <c r="G29" s="150">
        <f t="shared" si="8"/>
        <v>0</v>
      </c>
      <c r="H29" s="150">
        <f t="shared" si="8"/>
        <v>0</v>
      </c>
      <c r="I29" s="150">
        <f t="shared" si="8"/>
        <v>0</v>
      </c>
      <c r="J29" s="150">
        <f t="shared" si="8"/>
        <v>0</v>
      </c>
    </row>
    <row r="30" spans="1:10" ht="12.75">
      <c r="A30" s="175">
        <v>2410</v>
      </c>
      <c r="B30" s="176" t="s">
        <v>92</v>
      </c>
      <c r="C30" s="73"/>
      <c r="D30" s="73"/>
      <c r="E30" s="114"/>
      <c r="F30" s="209">
        <f t="shared" si="3"/>
        <v>0</v>
      </c>
      <c r="G30" s="73"/>
      <c r="H30" s="73"/>
      <c r="I30" s="114"/>
      <c r="J30" s="209">
        <f aca="true" t="shared" si="9" ref="J30:J35">G30+H30</f>
        <v>0</v>
      </c>
    </row>
    <row r="31" spans="1:10" ht="12.75">
      <c r="A31" s="175">
        <v>2420</v>
      </c>
      <c r="B31" s="176" t="s">
        <v>93</v>
      </c>
      <c r="C31" s="73"/>
      <c r="D31" s="73"/>
      <c r="E31" s="114"/>
      <c r="F31" s="209">
        <f t="shared" si="3"/>
        <v>0</v>
      </c>
      <c r="G31" s="73"/>
      <c r="H31" s="73"/>
      <c r="I31" s="114"/>
      <c r="J31" s="209">
        <f t="shared" si="9"/>
        <v>0</v>
      </c>
    </row>
    <row r="32" spans="1:10" ht="12.75">
      <c r="A32" s="173">
        <v>2600</v>
      </c>
      <c r="B32" s="174" t="s">
        <v>94</v>
      </c>
      <c r="C32" s="150">
        <f>SUM(C33:C35)</f>
        <v>0</v>
      </c>
      <c r="D32" s="150">
        <f>SUM(D33:D35)</f>
        <v>0</v>
      </c>
      <c r="E32" s="150">
        <f>SUM(E33:E35)</f>
        <v>0</v>
      </c>
      <c r="F32" s="209">
        <f t="shared" si="3"/>
        <v>0</v>
      </c>
      <c r="G32" s="150">
        <f>SUM(G33:G35)</f>
        <v>0</v>
      </c>
      <c r="H32" s="150">
        <f>SUM(H33:H35)</f>
        <v>0</v>
      </c>
      <c r="I32" s="150">
        <f>SUM(I33:I35)</f>
        <v>0</v>
      </c>
      <c r="J32" s="209">
        <f t="shared" si="9"/>
        <v>0</v>
      </c>
    </row>
    <row r="33" spans="1:10" ht="12.75">
      <c r="A33" s="175">
        <v>2610</v>
      </c>
      <c r="B33" s="176" t="s">
        <v>95</v>
      </c>
      <c r="C33" s="73"/>
      <c r="D33" s="73"/>
      <c r="E33" s="114"/>
      <c r="F33" s="209">
        <f t="shared" si="3"/>
        <v>0</v>
      </c>
      <c r="G33" s="73"/>
      <c r="H33" s="73"/>
      <c r="I33" s="114"/>
      <c r="J33" s="209">
        <f t="shared" si="9"/>
        <v>0</v>
      </c>
    </row>
    <row r="34" spans="1:10" ht="12.75">
      <c r="A34" s="175">
        <v>2620</v>
      </c>
      <c r="B34" s="176" t="s">
        <v>96</v>
      </c>
      <c r="C34" s="73"/>
      <c r="D34" s="73"/>
      <c r="E34" s="114"/>
      <c r="F34" s="209">
        <f t="shared" si="3"/>
        <v>0</v>
      </c>
      <c r="G34" s="73"/>
      <c r="H34" s="73"/>
      <c r="I34" s="114"/>
      <c r="J34" s="209">
        <f t="shared" si="9"/>
        <v>0</v>
      </c>
    </row>
    <row r="35" spans="1:10" ht="12" customHeight="1">
      <c r="A35" s="175">
        <v>2630</v>
      </c>
      <c r="B35" s="176" t="s">
        <v>97</v>
      </c>
      <c r="C35" s="73"/>
      <c r="D35" s="73"/>
      <c r="E35" s="114"/>
      <c r="F35" s="209">
        <f t="shared" si="3"/>
        <v>0</v>
      </c>
      <c r="G35" s="73"/>
      <c r="H35" s="73"/>
      <c r="I35" s="114"/>
      <c r="J35" s="209">
        <f t="shared" si="9"/>
        <v>0</v>
      </c>
    </row>
    <row r="36" spans="1:10" ht="12.75">
      <c r="A36" s="173">
        <v>2700</v>
      </c>
      <c r="B36" s="174" t="s">
        <v>98</v>
      </c>
      <c r="C36" s="150">
        <f aca="true" t="shared" si="10" ref="C36:J36">SUM(C37:C39)</f>
        <v>0</v>
      </c>
      <c r="D36" s="150">
        <f t="shared" si="10"/>
        <v>0</v>
      </c>
      <c r="E36" s="150">
        <f t="shared" si="10"/>
        <v>0</v>
      </c>
      <c r="F36" s="150">
        <f t="shared" si="10"/>
        <v>0</v>
      </c>
      <c r="G36" s="150">
        <f t="shared" si="10"/>
        <v>0</v>
      </c>
      <c r="H36" s="150">
        <f t="shared" si="10"/>
        <v>0</v>
      </c>
      <c r="I36" s="150">
        <f t="shared" si="10"/>
        <v>0</v>
      </c>
      <c r="J36" s="150">
        <f t="shared" si="10"/>
        <v>0</v>
      </c>
    </row>
    <row r="37" spans="1:10" ht="12.75">
      <c r="A37" s="175">
        <v>2710</v>
      </c>
      <c r="B37" s="176" t="s">
        <v>99</v>
      </c>
      <c r="C37" s="73"/>
      <c r="D37" s="73"/>
      <c r="E37" s="114"/>
      <c r="F37" s="209">
        <f t="shared" si="3"/>
        <v>0</v>
      </c>
      <c r="G37" s="73"/>
      <c r="H37" s="73"/>
      <c r="I37" s="114"/>
      <c r="J37" s="209">
        <f>G37+H37</f>
        <v>0</v>
      </c>
    </row>
    <row r="38" spans="1:10" ht="12.75">
      <c r="A38" s="175">
        <v>2720</v>
      </c>
      <c r="B38" s="176" t="s">
        <v>100</v>
      </c>
      <c r="C38" s="73"/>
      <c r="D38" s="73"/>
      <c r="E38" s="114"/>
      <c r="F38" s="209">
        <f t="shared" si="3"/>
        <v>0</v>
      </c>
      <c r="G38" s="73"/>
      <c r="H38" s="73"/>
      <c r="I38" s="114"/>
      <c r="J38" s="209">
        <f>G38+H38</f>
        <v>0</v>
      </c>
    </row>
    <row r="39" spans="1:10" ht="12.75">
      <c r="A39" s="175">
        <v>2730</v>
      </c>
      <c r="B39" s="176" t="s">
        <v>101</v>
      </c>
      <c r="C39" s="73"/>
      <c r="D39" s="73"/>
      <c r="E39" s="114"/>
      <c r="F39" s="209">
        <f t="shared" si="3"/>
        <v>0</v>
      </c>
      <c r="G39" s="73"/>
      <c r="H39" s="73"/>
      <c r="I39" s="114"/>
      <c r="J39" s="209">
        <f>G39+H39</f>
        <v>0</v>
      </c>
    </row>
    <row r="40" spans="1:10" ht="12.75">
      <c r="A40" s="173">
        <v>2800</v>
      </c>
      <c r="B40" s="174" t="s">
        <v>102</v>
      </c>
      <c r="C40" s="73"/>
      <c r="D40" s="73"/>
      <c r="E40" s="114"/>
      <c r="F40" s="209">
        <f t="shared" si="3"/>
        <v>0</v>
      </c>
      <c r="G40" s="73"/>
      <c r="H40" s="73"/>
      <c r="I40" s="114"/>
      <c r="J40" s="209">
        <f>G40+H40</f>
        <v>0</v>
      </c>
    </row>
    <row r="41" spans="1:10" ht="12.75">
      <c r="A41" s="173">
        <v>3000</v>
      </c>
      <c r="B41" s="174" t="s">
        <v>103</v>
      </c>
      <c r="C41" s="150">
        <f aca="true" t="shared" si="11" ref="C41:J41">C42+C56</f>
        <v>0</v>
      </c>
      <c r="D41" s="150">
        <f t="shared" si="11"/>
        <v>0</v>
      </c>
      <c r="E41" s="150">
        <f t="shared" si="11"/>
        <v>0</v>
      </c>
      <c r="F41" s="150">
        <f t="shared" si="11"/>
        <v>0</v>
      </c>
      <c r="G41" s="150">
        <f t="shared" si="11"/>
        <v>0</v>
      </c>
      <c r="H41" s="150">
        <f t="shared" si="11"/>
        <v>0</v>
      </c>
      <c r="I41" s="150">
        <f t="shared" si="11"/>
        <v>0</v>
      </c>
      <c r="J41" s="150">
        <f t="shared" si="11"/>
        <v>0</v>
      </c>
    </row>
    <row r="42" spans="1:10" ht="12.75">
      <c r="A42" s="173">
        <v>3100</v>
      </c>
      <c r="B42" s="174" t="s">
        <v>104</v>
      </c>
      <c r="C42" s="150">
        <f aca="true" t="shared" si="12" ref="C42:J42">C43+C44+C47+C50+C54+C55</f>
        <v>0</v>
      </c>
      <c r="D42" s="150">
        <f t="shared" si="12"/>
        <v>0</v>
      </c>
      <c r="E42" s="150">
        <f t="shared" si="12"/>
        <v>0</v>
      </c>
      <c r="F42" s="150">
        <f t="shared" si="12"/>
        <v>0</v>
      </c>
      <c r="G42" s="150">
        <f t="shared" si="12"/>
        <v>0</v>
      </c>
      <c r="H42" s="150">
        <f t="shared" si="12"/>
        <v>0</v>
      </c>
      <c r="I42" s="150">
        <f t="shared" si="12"/>
        <v>0</v>
      </c>
      <c r="J42" s="150">
        <f t="shared" si="12"/>
        <v>0</v>
      </c>
    </row>
    <row r="43" spans="1:10" ht="12.75">
      <c r="A43" s="175">
        <v>3110</v>
      </c>
      <c r="B43" s="176" t="s">
        <v>105</v>
      </c>
      <c r="C43" s="73"/>
      <c r="D43" s="73"/>
      <c r="E43" s="114"/>
      <c r="F43" s="209">
        <f t="shared" si="3"/>
        <v>0</v>
      </c>
      <c r="G43" s="73"/>
      <c r="H43" s="73"/>
      <c r="I43" s="114"/>
      <c r="J43" s="209">
        <f>G43+H43</f>
        <v>0</v>
      </c>
    </row>
    <row r="44" spans="1:10" ht="12.75">
      <c r="A44" s="175">
        <v>3120</v>
      </c>
      <c r="B44" s="176" t="s">
        <v>106</v>
      </c>
      <c r="C44" s="73">
        <f aca="true" t="shared" si="13" ref="C44:J44">SUM(C45:C46)</f>
        <v>0</v>
      </c>
      <c r="D44" s="73">
        <f t="shared" si="13"/>
        <v>0</v>
      </c>
      <c r="E44" s="73">
        <f t="shared" si="13"/>
        <v>0</v>
      </c>
      <c r="F44" s="73">
        <f t="shared" si="13"/>
        <v>0</v>
      </c>
      <c r="G44" s="73">
        <f t="shared" si="13"/>
        <v>0</v>
      </c>
      <c r="H44" s="73">
        <f t="shared" si="13"/>
        <v>0</v>
      </c>
      <c r="I44" s="73">
        <f t="shared" si="13"/>
        <v>0</v>
      </c>
      <c r="J44" s="73">
        <f t="shared" si="13"/>
        <v>0</v>
      </c>
    </row>
    <row r="45" spans="1:10" ht="12.75">
      <c r="A45" s="175">
        <v>3121</v>
      </c>
      <c r="B45" s="176" t="s">
        <v>107</v>
      </c>
      <c r="C45" s="73"/>
      <c r="D45" s="73"/>
      <c r="E45" s="114"/>
      <c r="F45" s="209">
        <f t="shared" si="3"/>
        <v>0</v>
      </c>
      <c r="G45" s="73"/>
      <c r="H45" s="73"/>
      <c r="I45" s="114"/>
      <c r="J45" s="209">
        <f>G45+H45</f>
        <v>0</v>
      </c>
    </row>
    <row r="46" spans="1:10" ht="12.75">
      <c r="A46" s="175">
        <v>3122</v>
      </c>
      <c r="B46" s="176" t="s">
        <v>108</v>
      </c>
      <c r="C46" s="73"/>
      <c r="D46" s="73"/>
      <c r="E46" s="114"/>
      <c r="F46" s="209">
        <f t="shared" si="3"/>
        <v>0</v>
      </c>
      <c r="G46" s="73"/>
      <c r="H46" s="73"/>
      <c r="I46" s="114"/>
      <c r="J46" s="209">
        <f>G46+H46</f>
        <v>0</v>
      </c>
    </row>
    <row r="47" spans="1:10" ht="12.75">
      <c r="A47" s="175">
        <v>3130</v>
      </c>
      <c r="B47" s="176" t="s">
        <v>109</v>
      </c>
      <c r="C47" s="73">
        <f aca="true" t="shared" si="14" ref="C47:J47">SUM(C48:C49)</f>
        <v>0</v>
      </c>
      <c r="D47" s="73">
        <f t="shared" si="14"/>
        <v>0</v>
      </c>
      <c r="E47" s="73">
        <f t="shared" si="14"/>
        <v>0</v>
      </c>
      <c r="F47" s="73">
        <f t="shared" si="14"/>
        <v>0</v>
      </c>
      <c r="G47" s="73">
        <f t="shared" si="14"/>
        <v>0</v>
      </c>
      <c r="H47" s="73">
        <f t="shared" si="14"/>
        <v>0</v>
      </c>
      <c r="I47" s="73">
        <f t="shared" si="14"/>
        <v>0</v>
      </c>
      <c r="J47" s="73">
        <f t="shared" si="14"/>
        <v>0</v>
      </c>
    </row>
    <row r="48" spans="1:10" ht="12.75">
      <c r="A48" s="175">
        <v>3131</v>
      </c>
      <c r="B48" s="176" t="s">
        <v>110</v>
      </c>
      <c r="C48" s="73"/>
      <c r="D48" s="73"/>
      <c r="E48" s="114"/>
      <c r="F48" s="209">
        <f t="shared" si="3"/>
        <v>0</v>
      </c>
      <c r="G48" s="73"/>
      <c r="H48" s="73"/>
      <c r="I48" s="114"/>
      <c r="J48" s="209">
        <f>G48+H48</f>
        <v>0</v>
      </c>
    </row>
    <row r="49" spans="1:10" ht="12.75">
      <c r="A49" s="175">
        <v>3132</v>
      </c>
      <c r="B49" s="176" t="s">
        <v>111</v>
      </c>
      <c r="C49" s="73"/>
      <c r="D49" s="73"/>
      <c r="E49" s="114"/>
      <c r="F49" s="209">
        <f t="shared" si="3"/>
        <v>0</v>
      </c>
      <c r="G49" s="73"/>
      <c r="H49" s="73"/>
      <c r="I49" s="114"/>
      <c r="J49" s="209">
        <f>G49+H49</f>
        <v>0</v>
      </c>
    </row>
    <row r="50" spans="1:10" ht="12.75">
      <c r="A50" s="175">
        <v>3140</v>
      </c>
      <c r="B50" s="176" t="s">
        <v>112</v>
      </c>
      <c r="C50" s="73">
        <f aca="true" t="shared" si="15" ref="C50:J50">SUM(C51:C53)</f>
        <v>0</v>
      </c>
      <c r="D50" s="73">
        <f t="shared" si="15"/>
        <v>0</v>
      </c>
      <c r="E50" s="73">
        <f t="shared" si="15"/>
        <v>0</v>
      </c>
      <c r="F50" s="73">
        <f t="shared" si="15"/>
        <v>0</v>
      </c>
      <c r="G50" s="73">
        <f t="shared" si="15"/>
        <v>0</v>
      </c>
      <c r="H50" s="73">
        <f t="shared" si="15"/>
        <v>0</v>
      </c>
      <c r="I50" s="73">
        <f t="shared" si="15"/>
        <v>0</v>
      </c>
      <c r="J50" s="73">
        <f t="shared" si="15"/>
        <v>0</v>
      </c>
    </row>
    <row r="51" spans="1:10" ht="12.75">
      <c r="A51" s="175">
        <v>3141</v>
      </c>
      <c r="B51" s="176" t="s">
        <v>113</v>
      </c>
      <c r="C51" s="73"/>
      <c r="D51" s="73"/>
      <c r="E51" s="114"/>
      <c r="F51" s="209">
        <f t="shared" si="3"/>
        <v>0</v>
      </c>
      <c r="G51" s="73"/>
      <c r="H51" s="73"/>
      <c r="I51" s="114"/>
      <c r="J51" s="209">
        <f>G51+H51</f>
        <v>0</v>
      </c>
    </row>
    <row r="52" spans="1:10" ht="12.75">
      <c r="A52" s="175">
        <v>3142</v>
      </c>
      <c r="B52" s="176" t="s">
        <v>114</v>
      </c>
      <c r="C52" s="73"/>
      <c r="D52" s="73"/>
      <c r="E52" s="114"/>
      <c r="F52" s="209">
        <f t="shared" si="3"/>
        <v>0</v>
      </c>
      <c r="G52" s="73"/>
      <c r="H52" s="73"/>
      <c r="I52" s="114"/>
      <c r="J52" s="209">
        <f>G52+H52</f>
        <v>0</v>
      </c>
    </row>
    <row r="53" spans="1:10" ht="12.75">
      <c r="A53" s="175">
        <v>3143</v>
      </c>
      <c r="B53" s="176" t="s">
        <v>115</v>
      </c>
      <c r="C53" s="73"/>
      <c r="D53" s="73"/>
      <c r="E53" s="114"/>
      <c r="F53" s="209">
        <f t="shared" si="3"/>
        <v>0</v>
      </c>
      <c r="G53" s="73"/>
      <c r="H53" s="73"/>
      <c r="I53" s="114"/>
      <c r="J53" s="209">
        <f>G53+H53</f>
        <v>0</v>
      </c>
    </row>
    <row r="54" spans="1:10" ht="12.75">
      <c r="A54" s="175">
        <v>3150</v>
      </c>
      <c r="B54" s="176" t="s">
        <v>116</v>
      </c>
      <c r="C54" s="73"/>
      <c r="D54" s="73"/>
      <c r="E54" s="114"/>
      <c r="F54" s="209">
        <f t="shared" si="3"/>
        <v>0</v>
      </c>
      <c r="G54" s="73"/>
      <c r="H54" s="73"/>
      <c r="I54" s="114"/>
      <c r="J54" s="209">
        <f>G54+H54</f>
        <v>0</v>
      </c>
    </row>
    <row r="55" spans="1:10" ht="12.75">
      <c r="A55" s="175">
        <v>3160</v>
      </c>
      <c r="B55" s="176" t="s">
        <v>117</v>
      </c>
      <c r="C55" s="73"/>
      <c r="D55" s="73"/>
      <c r="E55" s="114"/>
      <c r="F55" s="209">
        <f t="shared" si="3"/>
        <v>0</v>
      </c>
      <c r="G55" s="73"/>
      <c r="H55" s="73"/>
      <c r="I55" s="114"/>
      <c r="J55" s="209">
        <f>G55+H55</f>
        <v>0</v>
      </c>
    </row>
    <row r="56" spans="1:10" ht="12.75">
      <c r="A56" s="173">
        <v>3200</v>
      </c>
      <c r="B56" s="174" t="s">
        <v>118</v>
      </c>
      <c r="C56" s="150">
        <f aca="true" t="shared" si="16" ref="C56:J56">SUM(C57:C60)</f>
        <v>0</v>
      </c>
      <c r="D56" s="150">
        <f t="shared" si="16"/>
        <v>0</v>
      </c>
      <c r="E56" s="150">
        <f t="shared" si="16"/>
        <v>0</v>
      </c>
      <c r="F56" s="150">
        <f t="shared" si="16"/>
        <v>0</v>
      </c>
      <c r="G56" s="150">
        <f t="shared" si="16"/>
        <v>0</v>
      </c>
      <c r="H56" s="150">
        <f t="shared" si="16"/>
        <v>0</v>
      </c>
      <c r="I56" s="150">
        <f t="shared" si="16"/>
        <v>0</v>
      </c>
      <c r="J56" s="150">
        <f t="shared" si="16"/>
        <v>0</v>
      </c>
    </row>
    <row r="57" spans="1:10" ht="12.75">
      <c r="A57" s="175">
        <v>3210</v>
      </c>
      <c r="B57" s="176" t="s">
        <v>119</v>
      </c>
      <c r="C57" s="73"/>
      <c r="D57" s="73"/>
      <c r="E57" s="114"/>
      <c r="F57" s="209">
        <f t="shared" si="3"/>
        <v>0</v>
      </c>
      <c r="G57" s="73"/>
      <c r="H57" s="73"/>
      <c r="I57" s="114"/>
      <c r="J57" s="209">
        <f>G57+H57</f>
        <v>0</v>
      </c>
    </row>
    <row r="58" spans="1:10" ht="12.75">
      <c r="A58" s="175">
        <v>3220</v>
      </c>
      <c r="B58" s="176" t="s">
        <v>120</v>
      </c>
      <c r="C58" s="73"/>
      <c r="D58" s="73"/>
      <c r="E58" s="114"/>
      <c r="F58" s="209">
        <f t="shared" si="3"/>
        <v>0</v>
      </c>
      <c r="G58" s="73"/>
      <c r="H58" s="73"/>
      <c r="I58" s="114"/>
      <c r="J58" s="209">
        <f>G58+H58</f>
        <v>0</v>
      </c>
    </row>
    <row r="59" spans="1:10" ht="25.5">
      <c r="A59" s="175">
        <v>3230</v>
      </c>
      <c r="B59" s="176" t="s">
        <v>121</v>
      </c>
      <c r="C59" s="73"/>
      <c r="D59" s="73"/>
      <c r="E59" s="114"/>
      <c r="F59" s="209">
        <f t="shared" si="3"/>
        <v>0</v>
      </c>
      <c r="G59" s="73"/>
      <c r="H59" s="73"/>
      <c r="I59" s="114"/>
      <c r="J59" s="209">
        <f>G59+H59</f>
        <v>0</v>
      </c>
    </row>
    <row r="60" spans="1:10" ht="12.75">
      <c r="A60" s="178">
        <v>3240</v>
      </c>
      <c r="B60" s="176" t="s">
        <v>122</v>
      </c>
      <c r="C60" s="73"/>
      <c r="D60" s="73"/>
      <c r="E60" s="114"/>
      <c r="F60" s="209">
        <f t="shared" si="3"/>
        <v>0</v>
      </c>
      <c r="G60" s="73"/>
      <c r="H60" s="73"/>
      <c r="I60" s="114"/>
      <c r="J60" s="209">
        <f>G60+H60</f>
        <v>0</v>
      </c>
    </row>
    <row r="61" spans="1:10" ht="12.75">
      <c r="A61" s="179">
        <v>9000</v>
      </c>
      <c r="B61" s="180" t="s">
        <v>123</v>
      </c>
      <c r="C61" s="74"/>
      <c r="D61" s="74"/>
      <c r="E61" s="213"/>
      <c r="F61" s="214">
        <f t="shared" si="3"/>
        <v>0</v>
      </c>
      <c r="G61" s="74"/>
      <c r="H61" s="74"/>
      <c r="I61" s="213"/>
      <c r="J61" s="214">
        <f>G61+H61</f>
        <v>0</v>
      </c>
    </row>
    <row r="62" spans="1:10" ht="12.75">
      <c r="A62" s="183"/>
      <c r="B62" s="183" t="s">
        <v>124</v>
      </c>
      <c r="C62" s="114"/>
      <c r="D62" s="114"/>
      <c r="E62" s="114"/>
      <c r="F62" s="114"/>
      <c r="G62" s="114"/>
      <c r="H62" s="114"/>
      <c r="I62" s="114"/>
      <c r="J62" s="114"/>
    </row>
    <row r="63" spans="1:10" ht="12.75">
      <c r="A63" s="183"/>
      <c r="B63" s="183" t="s">
        <v>125</v>
      </c>
      <c r="C63" s="114"/>
      <c r="D63" s="114"/>
      <c r="E63" s="114"/>
      <c r="F63" s="114"/>
      <c r="G63" s="114"/>
      <c r="H63" s="114"/>
      <c r="I63" s="114"/>
      <c r="J63" s="114"/>
    </row>
    <row r="64" spans="1:10" ht="12.75">
      <c r="A64" s="183"/>
      <c r="B64" s="188" t="s">
        <v>19</v>
      </c>
      <c r="C64" s="114"/>
      <c r="D64" s="114"/>
      <c r="E64" s="114"/>
      <c r="F64" s="114"/>
      <c r="G64" s="114"/>
      <c r="H64" s="114"/>
      <c r="I64" s="114"/>
      <c r="J64" s="114"/>
    </row>
    <row r="66" spans="1:10" ht="15.75">
      <c r="A66" s="332" t="s">
        <v>226</v>
      </c>
      <c r="B66" s="332"/>
      <c r="C66" s="332"/>
      <c r="D66" s="332"/>
      <c r="E66" s="332"/>
      <c r="F66" s="332"/>
      <c r="G66" s="332"/>
      <c r="H66" s="332"/>
      <c r="I66" s="332"/>
      <c r="J66" s="332"/>
    </row>
    <row r="67" spans="8:10" ht="12.75">
      <c r="H67" s="87"/>
      <c r="I67" s="87"/>
      <c r="J67" s="86" t="s">
        <v>20</v>
      </c>
    </row>
    <row r="68" spans="1:10" ht="15">
      <c r="A68" s="324" t="s">
        <v>126</v>
      </c>
      <c r="B68" s="324" t="s">
        <v>190</v>
      </c>
      <c r="C68" s="329" t="s">
        <v>220</v>
      </c>
      <c r="D68" s="329"/>
      <c r="E68" s="329"/>
      <c r="F68" s="329"/>
      <c r="G68" s="329" t="s">
        <v>220</v>
      </c>
      <c r="H68" s="329"/>
      <c r="I68" s="329"/>
      <c r="J68" s="330"/>
    </row>
    <row r="69" spans="1:10" ht="45">
      <c r="A69" s="328"/>
      <c r="B69" s="325"/>
      <c r="C69" s="170" t="s">
        <v>67</v>
      </c>
      <c r="D69" s="170" t="s">
        <v>68</v>
      </c>
      <c r="E69" s="171" t="s">
        <v>44</v>
      </c>
      <c r="F69" s="170" t="s">
        <v>32</v>
      </c>
      <c r="G69" s="170" t="s">
        <v>67</v>
      </c>
      <c r="H69" s="170" t="s">
        <v>68</v>
      </c>
      <c r="I69" s="171" t="s">
        <v>44</v>
      </c>
      <c r="J69" s="170" t="s">
        <v>45</v>
      </c>
    </row>
    <row r="70" spans="1:10" ht="15">
      <c r="A70" s="182">
        <v>1</v>
      </c>
      <c r="B70" s="182">
        <v>2</v>
      </c>
      <c r="C70" s="182">
        <v>3</v>
      </c>
      <c r="D70" s="182">
        <v>4</v>
      </c>
      <c r="E70" s="182">
        <v>5</v>
      </c>
      <c r="F70" s="182">
        <v>6</v>
      </c>
      <c r="G70" s="182">
        <v>7</v>
      </c>
      <c r="H70" s="182">
        <v>8</v>
      </c>
      <c r="I70" s="182">
        <v>9</v>
      </c>
      <c r="J70" s="182">
        <v>10</v>
      </c>
    </row>
    <row r="71" spans="1:10" ht="12.75">
      <c r="A71" s="28"/>
      <c r="B71" s="187" t="s">
        <v>57</v>
      </c>
      <c r="C71" s="217"/>
      <c r="D71" s="217"/>
      <c r="E71" s="217"/>
      <c r="F71" s="217"/>
      <c r="G71" s="217"/>
      <c r="H71" s="217"/>
      <c r="I71" s="217"/>
      <c r="J71" s="217"/>
    </row>
    <row r="72" spans="1:10" ht="12.75">
      <c r="A72" s="28"/>
      <c r="B72" s="187" t="s">
        <v>33</v>
      </c>
      <c r="C72" s="212"/>
      <c r="D72" s="212"/>
      <c r="E72" s="212"/>
      <c r="F72" s="212"/>
      <c r="G72" s="212"/>
      <c r="H72" s="212"/>
      <c r="I72" s="212"/>
      <c r="J72" s="212"/>
    </row>
    <row r="73" spans="1:10" ht="12.75">
      <c r="A73" s="91"/>
      <c r="B73" s="183" t="s">
        <v>124</v>
      </c>
      <c r="C73" s="212"/>
      <c r="D73" s="212"/>
      <c r="E73" s="212"/>
      <c r="F73" s="212"/>
      <c r="G73" s="212"/>
      <c r="H73" s="212"/>
      <c r="I73" s="212"/>
      <c r="J73" s="212"/>
    </row>
    <row r="74" spans="1:10" ht="12.75">
      <c r="A74" s="91"/>
      <c r="B74" s="183" t="s">
        <v>33</v>
      </c>
      <c r="C74" s="212"/>
      <c r="D74" s="212"/>
      <c r="E74" s="212"/>
      <c r="F74" s="212"/>
      <c r="G74" s="212"/>
      <c r="H74" s="212"/>
      <c r="I74" s="212"/>
      <c r="J74" s="212"/>
    </row>
    <row r="75" spans="1:10" ht="12.75">
      <c r="A75" s="27"/>
      <c r="B75" s="91" t="s">
        <v>19</v>
      </c>
      <c r="C75" s="212"/>
      <c r="D75" s="212"/>
      <c r="E75" s="212"/>
      <c r="F75" s="212"/>
      <c r="G75" s="212"/>
      <c r="H75" s="212"/>
      <c r="I75" s="212"/>
      <c r="J75" s="212"/>
    </row>
  </sheetData>
  <sheetProtection/>
  <mergeCells count="10">
    <mergeCell ref="A1:J1"/>
    <mergeCell ref="B3:B4"/>
    <mergeCell ref="A3:A4"/>
    <mergeCell ref="C68:F68"/>
    <mergeCell ref="G68:J68"/>
    <mergeCell ref="A66:J66"/>
    <mergeCell ref="B68:B69"/>
    <mergeCell ref="A68:A69"/>
    <mergeCell ref="C3:F3"/>
    <mergeCell ref="G3:J3"/>
  </mergeCells>
  <printOptions horizontalCentered="1"/>
  <pageMargins left="0" right="0" top="0.5905511811023623" bottom="0.1968503937007874" header="0" footer="0"/>
  <pageSetup fitToHeight="0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Zeros="0" zoomScalePageLayoutView="0" workbookViewId="0" topLeftCell="A1">
      <pane xSplit="2" ySplit="7" topLeftCell="C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C41" sqref="C41"/>
    </sheetView>
  </sheetViews>
  <sheetFormatPr defaultColWidth="9.00390625" defaultRowHeight="12.75"/>
  <cols>
    <col min="1" max="1" width="3.625" style="85" customWidth="1"/>
    <col min="2" max="2" width="38.625" style="85" customWidth="1"/>
    <col min="3" max="4" width="9.625" style="85" customWidth="1"/>
    <col min="5" max="5" width="9.125" style="85" customWidth="1"/>
    <col min="6" max="8" width="9.625" style="85" customWidth="1"/>
    <col min="9" max="9" width="9.125" style="85" customWidth="1"/>
    <col min="10" max="12" width="9.625" style="85" customWidth="1"/>
    <col min="13" max="13" width="9.125" style="85" customWidth="1"/>
    <col min="14" max="14" width="9.625" style="85" customWidth="1"/>
    <col min="15" max="16384" width="9.125" style="85" customWidth="1"/>
  </cols>
  <sheetData>
    <row r="1" spans="1:14" s="83" customFormat="1" ht="15.75">
      <c r="A1" s="81" t="s">
        <v>131</v>
      </c>
      <c r="B1" s="82" t="s">
        <v>127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="3" customFormat="1" ht="7.5" customHeight="1"/>
    <row r="3" spans="1:14" ht="15.75" customHeight="1">
      <c r="A3" s="84" t="s">
        <v>227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7" customFormat="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 t="s">
        <v>20</v>
      </c>
    </row>
    <row r="5" spans="1:14" s="87" customFormat="1" ht="12.75" customHeight="1">
      <c r="A5" s="333" t="s">
        <v>21</v>
      </c>
      <c r="B5" s="333" t="s">
        <v>128</v>
      </c>
      <c r="C5" s="335" t="s">
        <v>217</v>
      </c>
      <c r="D5" s="338"/>
      <c r="E5" s="338"/>
      <c r="F5" s="339"/>
      <c r="G5" s="335" t="s">
        <v>218</v>
      </c>
      <c r="H5" s="338"/>
      <c r="I5" s="338"/>
      <c r="J5" s="337"/>
      <c r="K5" s="335" t="s">
        <v>219</v>
      </c>
      <c r="L5" s="336"/>
      <c r="M5" s="336"/>
      <c r="N5" s="337"/>
    </row>
    <row r="6" spans="1:14" ht="38.25">
      <c r="A6" s="334"/>
      <c r="B6" s="334"/>
      <c r="C6" s="89" t="s">
        <v>67</v>
      </c>
      <c r="D6" s="9" t="s">
        <v>68</v>
      </c>
      <c r="E6" s="90" t="s">
        <v>44</v>
      </c>
      <c r="F6" s="9" t="s">
        <v>32</v>
      </c>
      <c r="G6" s="89" t="s">
        <v>67</v>
      </c>
      <c r="H6" s="9" t="s">
        <v>68</v>
      </c>
      <c r="I6" s="90" t="s">
        <v>44</v>
      </c>
      <c r="J6" s="9" t="s">
        <v>45</v>
      </c>
      <c r="K6" s="89" t="s">
        <v>67</v>
      </c>
      <c r="L6" s="9" t="s">
        <v>68</v>
      </c>
      <c r="M6" s="90" t="s">
        <v>44</v>
      </c>
      <c r="N6" s="9" t="s">
        <v>46</v>
      </c>
    </row>
    <row r="7" spans="1:14" ht="12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</row>
    <row r="8" spans="1:14" ht="12.75">
      <c r="A8" s="91"/>
      <c r="B8" s="27" t="s">
        <v>129</v>
      </c>
      <c r="C8" s="226"/>
      <c r="D8" s="226"/>
      <c r="E8" s="226"/>
      <c r="F8" s="212"/>
      <c r="G8" s="226"/>
      <c r="H8" s="226"/>
      <c r="I8" s="226"/>
      <c r="J8" s="212"/>
      <c r="K8" s="226"/>
      <c r="L8" s="226"/>
      <c r="M8" s="226"/>
      <c r="N8" s="212"/>
    </row>
    <row r="9" spans="1:14" ht="12.75">
      <c r="A9" s="27"/>
      <c r="B9" s="27" t="s">
        <v>25</v>
      </c>
      <c r="C9" s="215"/>
      <c r="D9" s="215"/>
      <c r="E9" s="215"/>
      <c r="F9" s="212"/>
      <c r="G9" s="215"/>
      <c r="H9" s="215"/>
      <c r="I9" s="215"/>
      <c r="J9" s="212"/>
      <c r="K9" s="215"/>
      <c r="L9" s="215"/>
      <c r="M9" s="215"/>
      <c r="N9" s="212"/>
    </row>
    <row r="10" spans="1:14" ht="12.75">
      <c r="A10" s="34"/>
      <c r="B10" s="35" t="s">
        <v>130</v>
      </c>
      <c r="C10" s="227"/>
      <c r="D10" s="227"/>
      <c r="E10" s="227"/>
      <c r="F10" s="212"/>
      <c r="G10" s="227"/>
      <c r="H10" s="227"/>
      <c r="I10" s="227"/>
      <c r="J10" s="212"/>
      <c r="K10" s="227"/>
      <c r="L10" s="227"/>
      <c r="M10" s="227"/>
      <c r="N10" s="212"/>
    </row>
    <row r="11" spans="1:14" ht="12.75">
      <c r="A11" s="27"/>
      <c r="B11" s="36" t="s">
        <v>130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14" ht="12.75">
      <c r="A12" s="27"/>
      <c r="B12" s="27" t="s">
        <v>129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 ht="12.75">
      <c r="A13" s="34"/>
      <c r="B13" s="27" t="s">
        <v>25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1:14" ht="12.75">
      <c r="A14" s="34"/>
      <c r="B14" s="35" t="s">
        <v>125</v>
      </c>
      <c r="C14" s="227"/>
      <c r="D14" s="227"/>
      <c r="E14" s="227"/>
      <c r="F14" s="212"/>
      <c r="G14" s="227"/>
      <c r="H14" s="227"/>
      <c r="I14" s="227"/>
      <c r="J14" s="212"/>
      <c r="K14" s="227"/>
      <c r="L14" s="227"/>
      <c r="M14" s="227"/>
      <c r="N14" s="212"/>
    </row>
    <row r="15" spans="1:14" ht="12.75">
      <c r="A15" s="34"/>
      <c r="B15" s="35" t="s">
        <v>130</v>
      </c>
      <c r="C15" s="227"/>
      <c r="D15" s="227"/>
      <c r="E15" s="227"/>
      <c r="F15" s="212"/>
      <c r="G15" s="227"/>
      <c r="H15" s="227"/>
      <c r="I15" s="227"/>
      <c r="J15" s="212"/>
      <c r="K15" s="227"/>
      <c r="L15" s="227"/>
      <c r="M15" s="227"/>
      <c r="N15" s="212"/>
    </row>
    <row r="16" spans="1:14" ht="12.75">
      <c r="A16" s="27"/>
      <c r="B16" s="27" t="s">
        <v>129</v>
      </c>
      <c r="C16" s="228"/>
      <c r="D16" s="228"/>
      <c r="E16" s="228"/>
      <c r="F16" s="212"/>
      <c r="G16" s="228"/>
      <c r="H16" s="228"/>
      <c r="I16" s="228"/>
      <c r="J16" s="212"/>
      <c r="K16" s="228"/>
      <c r="L16" s="228"/>
      <c r="M16" s="228"/>
      <c r="N16" s="212"/>
    </row>
    <row r="17" spans="1:14" ht="12.75">
      <c r="A17" s="27"/>
      <c r="B17" s="27" t="s">
        <v>25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4" ht="12.75">
      <c r="A18" s="27"/>
      <c r="B18" s="91" t="s">
        <v>19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20" spans="1:10" ht="15.75" customHeight="1">
      <c r="A20" s="84" t="s">
        <v>228</v>
      </c>
      <c r="C20" s="92"/>
      <c r="D20" s="92"/>
      <c r="E20" s="92"/>
      <c r="F20" s="92"/>
      <c r="G20" s="92"/>
      <c r="H20" s="92"/>
      <c r="I20" s="92"/>
      <c r="J20" s="92"/>
    </row>
    <row r="21" ht="12.75">
      <c r="J21" s="86" t="s">
        <v>20</v>
      </c>
    </row>
    <row r="22" spans="1:10" ht="12.75">
      <c r="A22" s="333" t="s">
        <v>21</v>
      </c>
      <c r="B22" s="333" t="s">
        <v>128</v>
      </c>
      <c r="C22" s="93" t="s">
        <v>220</v>
      </c>
      <c r="D22" s="94"/>
      <c r="E22" s="94"/>
      <c r="F22" s="95"/>
      <c r="G22" s="96" t="s">
        <v>220</v>
      </c>
      <c r="H22" s="94"/>
      <c r="I22" s="94"/>
      <c r="J22" s="95"/>
    </row>
    <row r="23" spans="1:10" ht="38.25">
      <c r="A23" s="334"/>
      <c r="B23" s="334"/>
      <c r="C23" s="89" t="s">
        <v>67</v>
      </c>
      <c r="D23" s="9" t="s">
        <v>68</v>
      </c>
      <c r="E23" s="90" t="s">
        <v>44</v>
      </c>
      <c r="F23" s="9" t="s">
        <v>32</v>
      </c>
      <c r="G23" s="89" t="s">
        <v>67</v>
      </c>
      <c r="H23" s="9" t="s">
        <v>68</v>
      </c>
      <c r="I23" s="90" t="s">
        <v>44</v>
      </c>
      <c r="J23" s="9" t="s">
        <v>45</v>
      </c>
    </row>
    <row r="24" spans="1:10" ht="12.75">
      <c r="A24" s="28">
        <v>1</v>
      </c>
      <c r="B24" s="28">
        <v>2</v>
      </c>
      <c r="C24" s="28">
        <v>3</v>
      </c>
      <c r="D24" s="28">
        <v>4</v>
      </c>
      <c r="E24" s="28">
        <v>5</v>
      </c>
      <c r="F24" s="28">
        <v>6</v>
      </c>
      <c r="G24" s="28">
        <v>7</v>
      </c>
      <c r="H24" s="28">
        <v>8</v>
      </c>
      <c r="I24" s="28">
        <v>9</v>
      </c>
      <c r="J24" s="28">
        <v>10</v>
      </c>
    </row>
    <row r="25" spans="1:10" ht="12.75">
      <c r="A25" s="91"/>
      <c r="B25" s="27" t="s">
        <v>186</v>
      </c>
      <c r="C25" s="226"/>
      <c r="D25" s="226"/>
      <c r="E25" s="226"/>
      <c r="F25" s="212"/>
      <c r="G25" s="226"/>
      <c r="H25" s="226"/>
      <c r="I25" s="226"/>
      <c r="J25" s="212"/>
    </row>
    <row r="26" spans="1:10" ht="12.75">
      <c r="A26" s="27"/>
      <c r="B26" s="27" t="s">
        <v>187</v>
      </c>
      <c r="C26" s="215"/>
      <c r="D26" s="215"/>
      <c r="E26" s="215"/>
      <c r="F26" s="212"/>
      <c r="G26" s="215"/>
      <c r="H26" s="215"/>
      <c r="I26" s="215"/>
      <c r="J26" s="212"/>
    </row>
    <row r="27" spans="1:10" ht="12.75">
      <c r="A27" s="34"/>
      <c r="B27" s="27" t="s">
        <v>189</v>
      </c>
      <c r="C27" s="227"/>
      <c r="D27" s="227"/>
      <c r="E27" s="227"/>
      <c r="F27" s="212"/>
      <c r="G27" s="227"/>
      <c r="H27" s="227"/>
      <c r="I27" s="227"/>
      <c r="J27" s="212"/>
    </row>
    <row r="28" spans="1:10" ht="12.75">
      <c r="A28" s="27"/>
      <c r="B28" s="36" t="s">
        <v>130</v>
      </c>
      <c r="C28" s="212"/>
      <c r="D28" s="212"/>
      <c r="E28" s="212"/>
      <c r="F28" s="212"/>
      <c r="G28" s="212"/>
      <c r="H28" s="212"/>
      <c r="I28" s="212"/>
      <c r="J28" s="212"/>
    </row>
    <row r="29" spans="1:10" ht="12.75">
      <c r="A29" s="27"/>
      <c r="B29" s="27" t="s">
        <v>188</v>
      </c>
      <c r="C29" s="212"/>
      <c r="D29" s="212"/>
      <c r="E29" s="212"/>
      <c r="F29" s="212"/>
      <c r="G29" s="212"/>
      <c r="H29" s="212"/>
      <c r="I29" s="212"/>
      <c r="J29" s="212"/>
    </row>
    <row r="30" spans="1:10" ht="12.75">
      <c r="A30" s="34"/>
      <c r="B30" s="27" t="s">
        <v>187</v>
      </c>
      <c r="C30" s="212"/>
      <c r="D30" s="212"/>
      <c r="E30" s="212"/>
      <c r="F30" s="212"/>
      <c r="G30" s="212"/>
      <c r="H30" s="212"/>
      <c r="I30" s="212"/>
      <c r="J30" s="212"/>
    </row>
    <row r="31" spans="1:10" ht="12.75">
      <c r="A31" s="27"/>
      <c r="B31" s="36" t="s">
        <v>130</v>
      </c>
      <c r="C31" s="228"/>
      <c r="D31" s="228"/>
      <c r="E31" s="228"/>
      <c r="F31" s="212"/>
      <c r="G31" s="228"/>
      <c r="H31" s="228"/>
      <c r="I31" s="228"/>
      <c r="J31" s="212"/>
    </row>
    <row r="32" spans="1:10" ht="12.75">
      <c r="A32" s="27"/>
      <c r="B32" s="91" t="s">
        <v>19</v>
      </c>
      <c r="C32" s="217"/>
      <c r="D32" s="217"/>
      <c r="E32" s="217"/>
      <c r="F32" s="217"/>
      <c r="G32" s="217"/>
      <c r="H32" s="217"/>
      <c r="I32" s="217"/>
      <c r="J32" s="217"/>
    </row>
  </sheetData>
  <sheetProtection/>
  <mergeCells count="7">
    <mergeCell ref="B22:B23"/>
    <mergeCell ref="A22:A23"/>
    <mergeCell ref="K5:N5"/>
    <mergeCell ref="B5:B6"/>
    <mergeCell ref="A5:A6"/>
    <mergeCell ref="C5:F5"/>
    <mergeCell ref="G5:J5"/>
  </mergeCells>
  <printOptions horizontalCentered="1"/>
  <pageMargins left="0" right="0" top="0.5905511811023623" bottom="0.1968503937007874" header="0" footer="0"/>
  <pageSetup fitToHeight="0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G38"/>
  <sheetViews>
    <sheetView showZeros="0" zoomScalePageLayoutView="0" workbookViewId="0" topLeftCell="A1">
      <pane xSplit="2" ySplit="6" topLeftCell="C1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17" sqref="E17"/>
    </sheetView>
  </sheetViews>
  <sheetFormatPr defaultColWidth="9.00390625" defaultRowHeight="12.75"/>
  <cols>
    <col min="1" max="1" width="3.625" style="85" customWidth="1"/>
    <col min="2" max="2" width="42.625" style="85" customWidth="1"/>
    <col min="3" max="4" width="17.625" style="85" customWidth="1"/>
    <col min="5" max="5" width="11.625" style="85" customWidth="1"/>
    <col min="6" max="6" width="15.625" style="85" customWidth="1"/>
    <col min="7" max="7" width="11.625" style="85" customWidth="1"/>
    <col min="8" max="16384" width="9.125" style="85" customWidth="1"/>
  </cols>
  <sheetData>
    <row r="1" spans="1:7" s="83" customFormat="1" ht="15.75">
      <c r="A1" s="149" t="s">
        <v>210</v>
      </c>
      <c r="B1" s="331" t="s">
        <v>132</v>
      </c>
      <c r="C1" s="331"/>
      <c r="D1" s="331"/>
      <c r="E1" s="331"/>
      <c r="F1" s="331"/>
      <c r="G1" s="331"/>
    </row>
    <row r="2" s="3" customFormat="1" ht="7.5" customHeight="1"/>
    <row r="3" spans="1:7" ht="15.75">
      <c r="A3" s="84" t="s">
        <v>301</v>
      </c>
      <c r="C3" s="97"/>
      <c r="D3" s="97"/>
      <c r="E3" s="97"/>
      <c r="F3" s="97"/>
      <c r="G3" s="97"/>
    </row>
    <row r="4" s="3" customFormat="1" ht="12.75">
      <c r="G4" s="5" t="s">
        <v>20</v>
      </c>
    </row>
    <row r="5" spans="1:7" s="87" customFormat="1" ht="45" customHeight="1">
      <c r="A5" s="88" t="s">
        <v>21</v>
      </c>
      <c r="B5" s="88" t="s">
        <v>22</v>
      </c>
      <c r="C5" s="88" t="s">
        <v>23</v>
      </c>
      <c r="D5" s="88" t="s">
        <v>24</v>
      </c>
      <c r="E5" s="98" t="s">
        <v>290</v>
      </c>
      <c r="F5" s="98" t="s">
        <v>291</v>
      </c>
      <c r="G5" s="50" t="s">
        <v>292</v>
      </c>
    </row>
    <row r="6" spans="1:7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</row>
    <row r="7" spans="1:7" ht="12.75">
      <c r="A7" s="28"/>
      <c r="B7" s="28" t="s">
        <v>57</v>
      </c>
      <c r="C7" s="340" t="s">
        <v>282</v>
      </c>
      <c r="D7" s="341"/>
      <c r="E7" s="341"/>
      <c r="F7" s="341"/>
      <c r="G7" s="342"/>
    </row>
    <row r="8" spans="1:7" ht="25.5" customHeight="1">
      <c r="A8" s="99"/>
      <c r="B8" s="100" t="s">
        <v>133</v>
      </c>
      <c r="C8" s="343" t="s">
        <v>283</v>
      </c>
      <c r="D8" s="344"/>
      <c r="E8" s="344"/>
      <c r="F8" s="344"/>
      <c r="G8" s="345"/>
    </row>
    <row r="9" spans="1:7" ht="12.75">
      <c r="A9" s="100"/>
      <c r="B9" s="101" t="s">
        <v>26</v>
      </c>
      <c r="C9" s="242"/>
      <c r="D9" s="242"/>
      <c r="E9" s="243"/>
      <c r="F9" s="243"/>
      <c r="G9" s="243"/>
    </row>
    <row r="10" spans="1:7" ht="12.75">
      <c r="A10" s="102"/>
      <c r="B10" s="103" t="s">
        <v>275</v>
      </c>
      <c r="C10" s="244" t="s">
        <v>271</v>
      </c>
      <c r="D10" s="244" t="s">
        <v>270</v>
      </c>
      <c r="E10" s="245">
        <v>6</v>
      </c>
      <c r="F10" s="245">
        <v>6</v>
      </c>
      <c r="G10" s="245">
        <v>6</v>
      </c>
    </row>
    <row r="11" spans="1:7" ht="12.75">
      <c r="A11" s="100"/>
      <c r="B11" s="104" t="s">
        <v>27</v>
      </c>
      <c r="C11" s="246"/>
      <c r="D11" s="246"/>
      <c r="E11" s="247"/>
      <c r="F11" s="247"/>
      <c r="G11" s="247"/>
    </row>
    <row r="12" spans="1:7" ht="24">
      <c r="A12" s="100"/>
      <c r="B12" s="103" t="s">
        <v>276</v>
      </c>
      <c r="C12" s="246" t="s">
        <v>271</v>
      </c>
      <c r="D12" s="246" t="s">
        <v>272</v>
      </c>
      <c r="E12" s="247">
        <v>495</v>
      </c>
      <c r="F12" s="247">
        <v>500</v>
      </c>
      <c r="G12" s="247">
        <v>500</v>
      </c>
    </row>
    <row r="13" spans="1:7" ht="72">
      <c r="A13" s="100"/>
      <c r="B13" s="103" t="s">
        <v>277</v>
      </c>
      <c r="C13" s="246" t="s">
        <v>271</v>
      </c>
      <c r="D13" s="246" t="s">
        <v>287</v>
      </c>
      <c r="E13" s="247">
        <v>186</v>
      </c>
      <c r="F13" s="247">
        <v>160</v>
      </c>
      <c r="G13" s="247">
        <v>160</v>
      </c>
    </row>
    <row r="14" spans="1:7" ht="12.75">
      <c r="A14" s="102"/>
      <c r="B14" s="104" t="s">
        <v>28</v>
      </c>
      <c r="C14" s="244"/>
      <c r="D14" s="244"/>
      <c r="E14" s="247"/>
      <c r="F14" s="247"/>
      <c r="G14" s="247"/>
    </row>
    <row r="15" spans="1:7" ht="24">
      <c r="A15" s="102"/>
      <c r="B15" s="103" t="s">
        <v>278</v>
      </c>
      <c r="C15" s="244" t="s">
        <v>271</v>
      </c>
      <c r="D15" s="246" t="s">
        <v>273</v>
      </c>
      <c r="E15" s="245">
        <v>83</v>
      </c>
      <c r="F15" s="245">
        <v>83</v>
      </c>
      <c r="G15" s="245">
        <v>83</v>
      </c>
    </row>
    <row r="16" spans="1:7" ht="72">
      <c r="A16" s="102"/>
      <c r="B16" s="103" t="s">
        <v>279</v>
      </c>
      <c r="C16" s="244" t="s">
        <v>271</v>
      </c>
      <c r="D16" s="246" t="s">
        <v>287</v>
      </c>
      <c r="E16" s="245">
        <v>31</v>
      </c>
      <c r="F16" s="245">
        <v>27</v>
      </c>
      <c r="G16" s="245">
        <v>27</v>
      </c>
    </row>
    <row r="17" spans="1:7" ht="12.75">
      <c r="A17" s="102"/>
      <c r="B17" s="103" t="s">
        <v>280</v>
      </c>
      <c r="C17" s="244" t="s">
        <v>274</v>
      </c>
      <c r="D17" s="244" t="s">
        <v>281</v>
      </c>
      <c r="E17" s="281">
        <v>156.8</v>
      </c>
      <c r="F17" s="245">
        <v>183.5</v>
      </c>
      <c r="G17" s="245">
        <v>248.3</v>
      </c>
    </row>
    <row r="18" spans="1:7" ht="12.75">
      <c r="A18" s="100"/>
      <c r="B18" s="104" t="s">
        <v>29</v>
      </c>
      <c r="C18" s="246"/>
      <c r="D18" s="246"/>
      <c r="E18" s="248"/>
      <c r="F18" s="248"/>
      <c r="G18" s="248"/>
    </row>
    <row r="19" spans="1:7" ht="12.75">
      <c r="A19" s="100"/>
      <c r="B19" s="104" t="s">
        <v>6</v>
      </c>
      <c r="C19" s="246"/>
      <c r="D19" s="246"/>
      <c r="E19" s="247"/>
      <c r="F19" s="247"/>
      <c r="G19" s="247"/>
    </row>
    <row r="20" spans="1:7" ht="12.75">
      <c r="A20" s="100"/>
      <c r="B20" s="100" t="s">
        <v>136</v>
      </c>
      <c r="C20" s="241" t="s">
        <v>137</v>
      </c>
      <c r="D20" s="241"/>
      <c r="E20" s="241"/>
      <c r="F20" s="241"/>
      <c r="G20" s="241"/>
    </row>
    <row r="21" spans="1:7" ht="12.75">
      <c r="A21" s="100"/>
      <c r="B21" s="101" t="s">
        <v>26</v>
      </c>
      <c r="C21" s="246"/>
      <c r="D21" s="246"/>
      <c r="E21" s="248"/>
      <c r="F21" s="248"/>
      <c r="G21" s="248"/>
    </row>
    <row r="22" spans="1:7" ht="12.75">
      <c r="A22" s="100"/>
      <c r="B22" s="103" t="s">
        <v>135</v>
      </c>
      <c r="C22" s="246"/>
      <c r="D22" s="246"/>
      <c r="E22" s="248"/>
      <c r="F22" s="248"/>
      <c r="G22" s="248"/>
    </row>
    <row r="23" spans="1:7" ht="12.75">
      <c r="A23" s="102"/>
      <c r="B23" s="104" t="s">
        <v>27</v>
      </c>
      <c r="C23" s="244"/>
      <c r="D23" s="244"/>
      <c r="E23" s="245"/>
      <c r="F23" s="245"/>
      <c r="G23" s="245"/>
    </row>
    <row r="24" spans="1:7" ht="12.75">
      <c r="A24" s="102"/>
      <c r="B24" s="104" t="s">
        <v>6</v>
      </c>
      <c r="C24" s="244"/>
      <c r="D24" s="244"/>
      <c r="E24" s="245"/>
      <c r="F24" s="245"/>
      <c r="G24" s="245"/>
    </row>
    <row r="25" spans="1:7" ht="12.75">
      <c r="A25" s="100"/>
      <c r="B25" s="104" t="s">
        <v>28</v>
      </c>
      <c r="C25" s="246"/>
      <c r="D25" s="246"/>
      <c r="E25" s="247"/>
      <c r="F25" s="247"/>
      <c r="G25" s="247"/>
    </row>
    <row r="26" spans="1:7" ht="12.75">
      <c r="A26" s="100"/>
      <c r="B26" s="103" t="s">
        <v>6</v>
      </c>
      <c r="C26" s="246"/>
      <c r="D26" s="246"/>
      <c r="E26" s="247"/>
      <c r="F26" s="247"/>
      <c r="G26" s="247"/>
    </row>
    <row r="27" spans="1:7" ht="12.75">
      <c r="A27" s="100"/>
      <c r="B27" s="104" t="s">
        <v>29</v>
      </c>
      <c r="C27" s="246"/>
      <c r="D27" s="246"/>
      <c r="E27" s="247"/>
      <c r="F27" s="247"/>
      <c r="G27" s="247"/>
    </row>
    <row r="28" spans="1:7" ht="12.75">
      <c r="A28" s="100"/>
      <c r="B28" s="104" t="s">
        <v>6</v>
      </c>
      <c r="C28" s="246"/>
      <c r="D28" s="246"/>
      <c r="E28" s="247"/>
      <c r="F28" s="247"/>
      <c r="G28" s="247"/>
    </row>
    <row r="29" spans="1:7" ht="12.75">
      <c r="A29" s="100"/>
      <c r="B29" s="28" t="s">
        <v>124</v>
      </c>
      <c r="C29" s="241" t="s">
        <v>138</v>
      </c>
      <c r="D29" s="241"/>
      <c r="E29" s="241"/>
      <c r="F29" s="241"/>
      <c r="G29" s="241"/>
    </row>
    <row r="30" spans="1:7" ht="12.75">
      <c r="A30" s="100"/>
      <c r="B30" s="100" t="s">
        <v>133</v>
      </c>
      <c r="C30" s="241" t="s">
        <v>134</v>
      </c>
      <c r="D30" s="241"/>
      <c r="E30" s="241"/>
      <c r="F30" s="241"/>
      <c r="G30" s="241"/>
    </row>
    <row r="31" spans="1:7" ht="12.75">
      <c r="A31" s="100"/>
      <c r="B31" s="101" t="s">
        <v>26</v>
      </c>
      <c r="C31" s="246"/>
      <c r="D31" s="246"/>
      <c r="E31" s="247"/>
      <c r="F31" s="247"/>
      <c r="G31" s="247"/>
    </row>
    <row r="32" spans="1:7" ht="12.75">
      <c r="A32" s="99"/>
      <c r="B32" s="103" t="s">
        <v>135</v>
      </c>
      <c r="C32" s="249"/>
      <c r="D32" s="249"/>
      <c r="E32" s="250"/>
      <c r="F32" s="250"/>
      <c r="G32" s="250"/>
    </row>
    <row r="33" spans="1:7" ht="12.75">
      <c r="A33" s="102"/>
      <c r="B33" s="104" t="s">
        <v>27</v>
      </c>
      <c r="C33" s="244"/>
      <c r="D33" s="244"/>
      <c r="E33" s="245"/>
      <c r="F33" s="245"/>
      <c r="G33" s="245"/>
    </row>
    <row r="34" spans="1:7" ht="12.75">
      <c r="A34" s="102"/>
      <c r="B34" s="104" t="s">
        <v>6</v>
      </c>
      <c r="C34" s="244"/>
      <c r="D34" s="244"/>
      <c r="E34" s="245"/>
      <c r="F34" s="245"/>
      <c r="G34" s="245"/>
    </row>
    <row r="35" spans="1:7" ht="12.75">
      <c r="A35" s="99"/>
      <c r="B35" s="104" t="s">
        <v>28</v>
      </c>
      <c r="C35" s="249"/>
      <c r="D35" s="249"/>
      <c r="E35" s="250"/>
      <c r="F35" s="250"/>
      <c r="G35" s="250"/>
    </row>
    <row r="36" spans="1:7" ht="12.75">
      <c r="A36" s="99"/>
      <c r="B36" s="103" t="s">
        <v>6</v>
      </c>
      <c r="C36" s="249"/>
      <c r="D36" s="249"/>
      <c r="E36" s="250"/>
      <c r="F36" s="250"/>
      <c r="G36" s="250"/>
    </row>
    <row r="37" spans="1:7" ht="12.75">
      <c r="A37" s="102"/>
      <c r="B37" s="104" t="s">
        <v>29</v>
      </c>
      <c r="C37" s="244"/>
      <c r="D37" s="244"/>
      <c r="E37" s="247"/>
      <c r="F37" s="247"/>
      <c r="G37" s="247"/>
    </row>
    <row r="38" spans="1:7" ht="12.75">
      <c r="A38" s="102"/>
      <c r="B38" s="104" t="s">
        <v>6</v>
      </c>
      <c r="C38" s="244"/>
      <c r="D38" s="244"/>
      <c r="E38" s="247"/>
      <c r="F38" s="247"/>
      <c r="G38" s="247"/>
    </row>
  </sheetData>
  <sheetProtection/>
  <mergeCells count="3">
    <mergeCell ref="B1:G1"/>
    <mergeCell ref="C7:G7"/>
    <mergeCell ref="C8:G8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F36"/>
  <sheetViews>
    <sheetView showZeros="0" zoomScalePageLayoutView="0" workbookViewId="0" topLeftCell="A1">
      <pane xSplit="2" ySplit="4" topLeftCell="C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F15" sqref="F15"/>
    </sheetView>
  </sheetViews>
  <sheetFormatPr defaultColWidth="9.00390625" defaultRowHeight="12.75"/>
  <cols>
    <col min="1" max="1" width="3.625" style="85" customWidth="1"/>
    <col min="2" max="2" width="42.625" style="85" customWidth="1"/>
    <col min="3" max="4" width="17.625" style="85" customWidth="1"/>
    <col min="5" max="6" width="11.625" style="85" customWidth="1"/>
    <col min="7" max="7" width="11.125" style="85" customWidth="1"/>
    <col min="8" max="16384" width="9.125" style="85" customWidth="1"/>
  </cols>
  <sheetData>
    <row r="1" spans="1:6" ht="15.75" customHeight="1">
      <c r="A1" s="84" t="s">
        <v>303</v>
      </c>
      <c r="B1" s="84"/>
      <c r="C1" s="84"/>
      <c r="D1" s="84"/>
      <c r="E1" s="84"/>
      <c r="F1" s="84"/>
    </row>
    <row r="2" ht="12.75">
      <c r="F2" s="5" t="s">
        <v>20</v>
      </c>
    </row>
    <row r="3" spans="1:6" ht="40.5" customHeight="1">
      <c r="A3" s="88" t="s">
        <v>21</v>
      </c>
      <c r="B3" s="88" t="s">
        <v>22</v>
      </c>
      <c r="C3" s="88" t="s">
        <v>23</v>
      </c>
      <c r="D3" s="88" t="s">
        <v>24</v>
      </c>
      <c r="E3" s="98" t="s">
        <v>268</v>
      </c>
      <c r="F3" s="50" t="s">
        <v>293</v>
      </c>
    </row>
    <row r="4" spans="1:6" ht="12.7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</row>
    <row r="5" spans="1:6" ht="12.75">
      <c r="A5" s="28"/>
      <c r="B5" s="28" t="s">
        <v>57</v>
      </c>
      <c r="C5" s="340" t="str">
        <f>'8.1'!C7:G7</f>
        <v>Керівництво і управління у бюджетній сфері</v>
      </c>
      <c r="D5" s="341"/>
      <c r="E5" s="341"/>
      <c r="F5" s="342"/>
    </row>
    <row r="6" spans="1:6" ht="24" customHeight="1">
      <c r="A6" s="99"/>
      <c r="B6" s="100" t="s">
        <v>133</v>
      </c>
      <c r="C6" s="343" t="str">
        <f>'8.1'!C8:G8</f>
        <v>Здійснення виконавчими органами міських рад наданих законом повноваень у бюджетній сфері</v>
      </c>
      <c r="D6" s="344"/>
      <c r="E6" s="344"/>
      <c r="F6" s="345"/>
    </row>
    <row r="7" spans="1:6" ht="12.75">
      <c r="A7" s="100"/>
      <c r="B7" s="101" t="s">
        <v>26</v>
      </c>
      <c r="C7" s="242"/>
      <c r="D7" s="242"/>
      <c r="E7" s="243"/>
      <c r="F7" s="243"/>
    </row>
    <row r="8" spans="1:6" ht="12.75">
      <c r="A8" s="102"/>
      <c r="B8" s="103" t="str">
        <f>'8.1'!B10</f>
        <v>Кількість штатних одиниць</v>
      </c>
      <c r="C8" s="244" t="str">
        <f>'8.1'!C10</f>
        <v>од.</v>
      </c>
      <c r="D8" s="244" t="str">
        <f>'8.1'!D10</f>
        <v>Штатний розпис</v>
      </c>
      <c r="E8" s="245">
        <v>6</v>
      </c>
      <c r="F8" s="245">
        <v>6</v>
      </c>
    </row>
    <row r="9" spans="1:6" ht="12.75">
      <c r="A9" s="100"/>
      <c r="B9" s="104" t="s">
        <v>27</v>
      </c>
      <c r="C9" s="246"/>
      <c r="D9" s="246"/>
      <c r="E9" s="247"/>
      <c r="F9" s="247"/>
    </row>
    <row r="10" spans="1:6" ht="22.5" customHeight="1">
      <c r="A10" s="100"/>
      <c r="B10" s="104" t="str">
        <f>'8.1'!B12</f>
        <v>Кількість отриманих листів, звернень, скарг</v>
      </c>
      <c r="C10" s="246" t="str">
        <f>'8.1'!C12</f>
        <v>од.</v>
      </c>
      <c r="D10" s="246" t="str">
        <f>'8.1'!D12</f>
        <v>Журнал вхідної кореспонденції</v>
      </c>
      <c r="E10" s="247">
        <v>500</v>
      </c>
      <c r="F10" s="247">
        <v>500</v>
      </c>
    </row>
    <row r="11" spans="1:6" ht="70.5" customHeight="1">
      <c r="A11" s="100"/>
      <c r="B11" s="104" t="str">
        <f>'8.1'!B13</f>
        <v>Кількість прийнятих нормативно-правових актів</v>
      </c>
      <c r="C11" s="246" t="str">
        <f>'8.1'!C13</f>
        <v>од.</v>
      </c>
      <c r="D11" s="246" t="s">
        <v>287</v>
      </c>
      <c r="E11" s="247">
        <v>160</v>
      </c>
      <c r="F11" s="247">
        <v>160</v>
      </c>
    </row>
    <row r="12" spans="1:6" ht="12.75">
      <c r="A12" s="102"/>
      <c r="B12" s="104" t="s">
        <v>28</v>
      </c>
      <c r="C12" s="244"/>
      <c r="D12" s="244"/>
      <c r="E12" s="247"/>
      <c r="F12" s="247"/>
    </row>
    <row r="13" spans="1:6" ht="22.5" customHeight="1">
      <c r="A13" s="102"/>
      <c r="B13" s="103" t="str">
        <f>'8.1'!B15</f>
        <v>Кількість виконаних листів, звернень, скарг на одного працівника</v>
      </c>
      <c r="C13" s="244" t="str">
        <f>'8.1'!C15</f>
        <v>од.</v>
      </c>
      <c r="D13" s="244" t="str">
        <f>'8.1'!D15</f>
        <v>Журнал вихідної кореспонденції</v>
      </c>
      <c r="E13" s="245">
        <v>83</v>
      </c>
      <c r="F13" s="245">
        <v>83</v>
      </c>
    </row>
    <row r="14" spans="1:6" ht="77.25" customHeight="1">
      <c r="A14" s="102"/>
      <c r="B14" s="103" t="str">
        <f>'8.1'!B16</f>
        <v>Кількість прийнятих нормативно-правових актів на одного працівника</v>
      </c>
      <c r="C14" s="244" t="str">
        <f>'8.1'!C16</f>
        <v>од.</v>
      </c>
      <c r="D14" s="246" t="s">
        <v>287</v>
      </c>
      <c r="E14" s="245">
        <v>27</v>
      </c>
      <c r="F14" s="245">
        <v>27</v>
      </c>
    </row>
    <row r="15" spans="1:6" ht="22.5" customHeight="1">
      <c r="A15" s="102"/>
      <c r="B15" s="103" t="str">
        <f>'8.1'!B17</f>
        <v>Витрати на утримання однієї штатної одиниці</v>
      </c>
      <c r="C15" s="244" t="str">
        <f>'8.1'!C17</f>
        <v>тис.грн.</v>
      </c>
      <c r="D15" s="244" t="str">
        <f>'8.1'!D17</f>
        <v>Кошторис установи</v>
      </c>
      <c r="E15" s="245">
        <v>253.8</v>
      </c>
      <c r="F15" s="245">
        <v>259.8</v>
      </c>
    </row>
    <row r="16" spans="1:6" ht="12.75">
      <c r="A16" s="100"/>
      <c r="B16" s="104" t="s">
        <v>29</v>
      </c>
      <c r="C16" s="246"/>
      <c r="D16" s="246"/>
      <c r="E16" s="248"/>
      <c r="F16" s="248"/>
    </row>
    <row r="17" spans="1:6" ht="12.75">
      <c r="A17" s="100"/>
      <c r="B17" s="104"/>
      <c r="C17" s="246"/>
      <c r="D17" s="246"/>
      <c r="E17" s="247"/>
      <c r="F17" s="247"/>
    </row>
    <row r="18" spans="1:6" ht="12.75">
      <c r="A18" s="100"/>
      <c r="B18" s="100" t="s">
        <v>136</v>
      </c>
      <c r="C18" s="241" t="s">
        <v>137</v>
      </c>
      <c r="D18" s="241"/>
      <c r="E18" s="241"/>
      <c r="F18" s="241"/>
    </row>
    <row r="19" spans="1:6" ht="12.75">
      <c r="A19" s="100"/>
      <c r="B19" s="101" t="s">
        <v>26</v>
      </c>
      <c r="C19" s="246"/>
      <c r="D19" s="246"/>
      <c r="E19" s="248"/>
      <c r="F19" s="248"/>
    </row>
    <row r="20" spans="1:6" ht="12.75">
      <c r="A20" s="100"/>
      <c r="B20" s="103" t="s">
        <v>135</v>
      </c>
      <c r="C20" s="246"/>
      <c r="D20" s="246"/>
      <c r="E20" s="248"/>
      <c r="F20" s="248"/>
    </row>
    <row r="21" spans="1:6" ht="12.75">
      <c r="A21" s="102"/>
      <c r="B21" s="104" t="s">
        <v>27</v>
      </c>
      <c r="C21" s="244"/>
      <c r="D21" s="244"/>
      <c r="E21" s="245"/>
      <c r="F21" s="245"/>
    </row>
    <row r="22" spans="1:6" ht="12.75">
      <c r="A22" s="102"/>
      <c r="B22" s="104" t="s">
        <v>6</v>
      </c>
      <c r="C22" s="244"/>
      <c r="D22" s="244"/>
      <c r="E22" s="245"/>
      <c r="F22" s="245"/>
    </row>
    <row r="23" spans="1:6" ht="12.75">
      <c r="A23" s="100"/>
      <c r="B23" s="104" t="s">
        <v>28</v>
      </c>
      <c r="C23" s="246"/>
      <c r="D23" s="246"/>
      <c r="E23" s="247"/>
      <c r="F23" s="247"/>
    </row>
    <row r="24" spans="1:6" ht="12.75">
      <c r="A24" s="100"/>
      <c r="B24" s="103" t="s">
        <v>6</v>
      </c>
      <c r="C24" s="246"/>
      <c r="D24" s="246"/>
      <c r="E24" s="247"/>
      <c r="F24" s="247"/>
    </row>
    <row r="25" spans="1:6" ht="12.75">
      <c r="A25" s="100"/>
      <c r="B25" s="104" t="s">
        <v>29</v>
      </c>
      <c r="C25" s="246"/>
      <c r="D25" s="246"/>
      <c r="E25" s="247"/>
      <c r="F25" s="247"/>
    </row>
    <row r="26" spans="1:6" ht="12.75">
      <c r="A26" s="100"/>
      <c r="B26" s="104" t="s">
        <v>6</v>
      </c>
      <c r="C26" s="246"/>
      <c r="D26" s="246"/>
      <c r="E26" s="247"/>
      <c r="F26" s="247"/>
    </row>
    <row r="27" spans="1:6" ht="12.75">
      <c r="A27" s="100"/>
      <c r="B27" s="28" t="s">
        <v>124</v>
      </c>
      <c r="C27" s="241" t="s">
        <v>138</v>
      </c>
      <c r="D27" s="241"/>
      <c r="E27" s="241"/>
      <c r="F27" s="241"/>
    </row>
    <row r="28" spans="1:6" ht="12.75">
      <c r="A28" s="100"/>
      <c r="B28" s="100" t="s">
        <v>133</v>
      </c>
      <c r="C28" s="241" t="s">
        <v>134</v>
      </c>
      <c r="D28" s="241"/>
      <c r="E28" s="241"/>
      <c r="F28" s="241"/>
    </row>
    <row r="29" spans="1:6" ht="12.75">
      <c r="A29" s="100"/>
      <c r="B29" s="101" t="s">
        <v>26</v>
      </c>
      <c r="C29" s="246"/>
      <c r="D29" s="246"/>
      <c r="E29" s="247"/>
      <c r="F29" s="247"/>
    </row>
    <row r="30" spans="1:6" ht="12.75">
      <c r="A30" s="99"/>
      <c r="B30" s="103" t="s">
        <v>135</v>
      </c>
      <c r="C30" s="249"/>
      <c r="D30" s="249"/>
      <c r="E30" s="250"/>
      <c r="F30" s="250"/>
    </row>
    <row r="31" spans="1:6" ht="12.75">
      <c r="A31" s="102"/>
      <c r="B31" s="104" t="s">
        <v>27</v>
      </c>
      <c r="C31" s="244"/>
      <c r="D31" s="244"/>
      <c r="E31" s="245"/>
      <c r="F31" s="245"/>
    </row>
    <row r="32" spans="1:6" ht="12.75">
      <c r="A32" s="102"/>
      <c r="B32" s="104" t="s">
        <v>6</v>
      </c>
      <c r="C32" s="244"/>
      <c r="D32" s="244"/>
      <c r="E32" s="245"/>
      <c r="F32" s="245"/>
    </row>
    <row r="33" spans="1:6" ht="12.75">
      <c r="A33" s="99"/>
      <c r="B33" s="104" t="s">
        <v>28</v>
      </c>
      <c r="C33" s="249"/>
      <c r="D33" s="249"/>
      <c r="E33" s="250"/>
      <c r="F33" s="250"/>
    </row>
    <row r="34" spans="1:6" ht="12.75">
      <c r="A34" s="99"/>
      <c r="B34" s="103" t="s">
        <v>6</v>
      </c>
      <c r="C34" s="249"/>
      <c r="D34" s="249"/>
      <c r="E34" s="250"/>
      <c r="F34" s="250"/>
    </row>
    <row r="35" spans="1:6" ht="12.75">
      <c r="A35" s="102"/>
      <c r="B35" s="104" t="s">
        <v>29</v>
      </c>
      <c r="C35" s="244"/>
      <c r="D35" s="244"/>
      <c r="E35" s="247"/>
      <c r="F35" s="247"/>
    </row>
    <row r="36" spans="1:6" ht="12.75">
      <c r="A36" s="102"/>
      <c r="B36" s="104" t="s">
        <v>6</v>
      </c>
      <c r="C36" s="244"/>
      <c r="D36" s="244"/>
      <c r="E36" s="247"/>
      <c r="F36" s="247"/>
    </row>
  </sheetData>
  <sheetProtection/>
  <mergeCells count="2">
    <mergeCell ref="C5:F5"/>
    <mergeCell ref="C6:F6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K33"/>
  <sheetViews>
    <sheetView showZeros="0" zoomScalePageLayoutView="0" workbookViewId="0" topLeftCell="A1">
      <pane xSplit="1" ySplit="5" topLeftCell="B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H8" sqref="H8"/>
    </sheetView>
  </sheetViews>
  <sheetFormatPr defaultColWidth="9.00390625" defaultRowHeight="12.75"/>
  <cols>
    <col min="1" max="1" width="43.375" style="3" customWidth="1"/>
    <col min="2" max="11" width="10.375" style="3" customWidth="1"/>
    <col min="12" max="16384" width="9.125" style="3" customWidth="1"/>
  </cols>
  <sheetData>
    <row r="1" spans="1:11" s="13" customFormat="1" ht="15.75">
      <c r="A1" s="10" t="s">
        <v>211</v>
      </c>
      <c r="B1" s="10"/>
      <c r="C1" s="10"/>
      <c r="D1" s="10"/>
      <c r="E1" s="10"/>
      <c r="F1" s="10"/>
      <c r="G1" s="10"/>
      <c r="H1" s="23"/>
      <c r="I1" s="23"/>
      <c r="J1" s="23"/>
      <c r="K1" s="23"/>
    </row>
    <row r="2" ht="12.75">
      <c r="K2" s="5" t="s">
        <v>20</v>
      </c>
    </row>
    <row r="3" spans="1:11" ht="29.25" customHeight="1">
      <c r="A3" s="346" t="s">
        <v>139</v>
      </c>
      <c r="B3" s="347" t="s">
        <v>290</v>
      </c>
      <c r="C3" s="347"/>
      <c r="D3" s="349" t="s">
        <v>291</v>
      </c>
      <c r="E3" s="349"/>
      <c r="F3" s="347" t="s">
        <v>292</v>
      </c>
      <c r="G3" s="347"/>
      <c r="H3" s="348" t="s">
        <v>268</v>
      </c>
      <c r="I3" s="348"/>
      <c r="J3" s="348" t="s">
        <v>293</v>
      </c>
      <c r="K3" s="348"/>
    </row>
    <row r="4" spans="1:11" ht="25.5">
      <c r="A4" s="346"/>
      <c r="B4" s="9" t="s">
        <v>67</v>
      </c>
      <c r="C4" s="9" t="s">
        <v>68</v>
      </c>
      <c r="D4" s="9" t="s">
        <v>67</v>
      </c>
      <c r="E4" s="9" t="s">
        <v>68</v>
      </c>
      <c r="F4" s="9" t="s">
        <v>67</v>
      </c>
      <c r="G4" s="9" t="s">
        <v>68</v>
      </c>
      <c r="H4" s="9" t="s">
        <v>67</v>
      </c>
      <c r="I4" s="9" t="s">
        <v>68</v>
      </c>
      <c r="J4" s="9" t="s">
        <v>67</v>
      </c>
      <c r="K4" s="9" t="s">
        <v>68</v>
      </c>
    </row>
    <row r="5" spans="1:11" ht="12.75">
      <c r="A5" s="105">
        <v>1</v>
      </c>
      <c r="B5" s="9">
        <v>2</v>
      </c>
      <c r="C5" s="105">
        <v>3</v>
      </c>
      <c r="D5" s="9">
        <v>4</v>
      </c>
      <c r="E5" s="105">
        <v>5</v>
      </c>
      <c r="F5" s="9">
        <v>6</v>
      </c>
      <c r="G5" s="105">
        <v>7</v>
      </c>
      <c r="H5" s="9">
        <v>8</v>
      </c>
      <c r="I5" s="105">
        <v>9</v>
      </c>
      <c r="J5" s="9">
        <v>10</v>
      </c>
      <c r="K5" s="105">
        <v>11</v>
      </c>
    </row>
    <row r="6" spans="1:11" ht="12.75">
      <c r="A6" s="106" t="s">
        <v>57</v>
      </c>
      <c r="B6" s="229"/>
      <c r="C6" s="230"/>
      <c r="D6" s="229"/>
      <c r="E6" s="230"/>
      <c r="F6" s="229"/>
      <c r="G6" s="230"/>
      <c r="H6" s="229"/>
      <c r="I6" s="230"/>
      <c r="J6" s="229"/>
      <c r="K6" s="230"/>
    </row>
    <row r="7" spans="1:11" ht="12.75">
      <c r="A7" s="107" t="s">
        <v>140</v>
      </c>
      <c r="B7" s="108">
        <v>188.5</v>
      </c>
      <c r="C7" s="108">
        <f aca="true" t="shared" si="0" ref="C7:K7">SUM(C8:C9)</f>
        <v>0</v>
      </c>
      <c r="D7" s="108">
        <f>SUM(D8:D9)</f>
        <v>188.5</v>
      </c>
      <c r="E7" s="108">
        <f t="shared" si="0"/>
        <v>0</v>
      </c>
      <c r="F7" s="108">
        <v>248</v>
      </c>
      <c r="G7" s="108">
        <f t="shared" si="0"/>
        <v>0</v>
      </c>
      <c r="H7" s="108">
        <v>250</v>
      </c>
      <c r="I7" s="108">
        <f t="shared" si="0"/>
        <v>0</v>
      </c>
      <c r="J7" s="108">
        <v>253</v>
      </c>
      <c r="K7" s="108">
        <f t="shared" si="0"/>
        <v>0</v>
      </c>
    </row>
    <row r="8" spans="1:11" ht="12.75">
      <c r="A8" s="107" t="s">
        <v>141</v>
      </c>
      <c r="B8" s="108">
        <v>188.5</v>
      </c>
      <c r="C8" s="108"/>
      <c r="D8" s="108">
        <v>188.5</v>
      </c>
      <c r="E8" s="108"/>
      <c r="F8" s="108">
        <v>248</v>
      </c>
      <c r="G8" s="108"/>
      <c r="H8" s="108">
        <v>250</v>
      </c>
      <c r="I8" s="108"/>
      <c r="J8" s="108">
        <v>253</v>
      </c>
      <c r="K8" s="108"/>
    </row>
    <row r="9" spans="1:11" ht="12.75">
      <c r="A9" s="107" t="s">
        <v>142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2.75">
      <c r="A10" s="107" t="s">
        <v>143</v>
      </c>
      <c r="B10" s="108">
        <v>19.5</v>
      </c>
      <c r="C10" s="108"/>
      <c r="D10" s="108">
        <v>19.5</v>
      </c>
      <c r="E10" s="108"/>
      <c r="F10" s="108">
        <v>43</v>
      </c>
      <c r="G10" s="108"/>
      <c r="H10" s="108">
        <v>46</v>
      </c>
      <c r="I10" s="108"/>
      <c r="J10" s="108">
        <v>49</v>
      </c>
      <c r="K10" s="108"/>
    </row>
    <row r="11" spans="1:11" ht="12.75">
      <c r="A11" s="107" t="s">
        <v>144</v>
      </c>
      <c r="B11" s="108">
        <v>110.4</v>
      </c>
      <c r="C11" s="108"/>
      <c r="D11" s="108">
        <v>110.4</v>
      </c>
      <c r="E11" s="108"/>
      <c r="F11" s="108">
        <v>155</v>
      </c>
      <c r="G11" s="108"/>
      <c r="H11" s="108">
        <v>159</v>
      </c>
      <c r="I11" s="108"/>
      <c r="J11" s="108">
        <v>163</v>
      </c>
      <c r="K11" s="108"/>
    </row>
    <row r="12" spans="1:11" ht="25.5">
      <c r="A12" s="109" t="s">
        <v>145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>
      <c r="A13" s="107" t="s">
        <v>146</v>
      </c>
      <c r="B13" s="108">
        <v>96</v>
      </c>
      <c r="C13" s="108"/>
      <c r="D13" s="108">
        <v>96</v>
      </c>
      <c r="E13" s="108"/>
      <c r="F13" s="108">
        <v>132</v>
      </c>
      <c r="G13" s="108"/>
      <c r="H13" s="108">
        <v>134</v>
      </c>
      <c r="I13" s="108"/>
      <c r="J13" s="108">
        <v>136</v>
      </c>
      <c r="K13" s="108"/>
    </row>
    <row r="14" spans="1:11" ht="12.75">
      <c r="A14" s="107" t="s">
        <v>147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>
      <c r="A15" s="107" t="s">
        <v>148</v>
      </c>
      <c r="B15" s="108">
        <v>220.1</v>
      </c>
      <c r="C15" s="108"/>
      <c r="D15" s="108">
        <v>220.1</v>
      </c>
      <c r="E15" s="108"/>
      <c r="F15" s="108">
        <v>537</v>
      </c>
      <c r="G15" s="108"/>
      <c r="H15" s="108">
        <v>540</v>
      </c>
      <c r="I15" s="108"/>
      <c r="J15" s="108">
        <v>543</v>
      </c>
      <c r="K15" s="108"/>
    </row>
    <row r="16" spans="1:11" ht="12.75">
      <c r="A16" s="107" t="s">
        <v>149</v>
      </c>
      <c r="B16" s="108"/>
      <c r="C16" s="108"/>
      <c r="D16" s="108"/>
      <c r="E16" s="108"/>
      <c r="F16" s="108">
        <v>19</v>
      </c>
      <c r="G16" s="108"/>
      <c r="H16" s="108">
        <v>20</v>
      </c>
      <c r="I16" s="108"/>
      <c r="J16" s="108">
        <v>22</v>
      </c>
      <c r="K16" s="108"/>
    </row>
    <row r="17" spans="1:11" ht="25.5">
      <c r="A17" s="109" t="s">
        <v>150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s="7" customFormat="1" ht="12.75">
      <c r="A18" s="110" t="s">
        <v>19</v>
      </c>
      <c r="B18" s="111">
        <f aca="true" t="shared" si="1" ref="B18:K18">B7+SUM(B10:B17)</f>
        <v>634.5</v>
      </c>
      <c r="C18" s="111">
        <f t="shared" si="1"/>
        <v>0</v>
      </c>
      <c r="D18" s="111">
        <f>D7+SUM(D10:D17)</f>
        <v>634.5</v>
      </c>
      <c r="E18" s="111">
        <f t="shared" si="1"/>
        <v>0</v>
      </c>
      <c r="F18" s="111">
        <f>F7+SUM(F10:F17)</f>
        <v>1134</v>
      </c>
      <c r="G18" s="111">
        <f t="shared" si="1"/>
        <v>0</v>
      </c>
      <c r="H18" s="111">
        <f t="shared" si="1"/>
        <v>1149</v>
      </c>
      <c r="I18" s="111">
        <f t="shared" si="1"/>
        <v>0</v>
      </c>
      <c r="J18" s="111">
        <f t="shared" si="1"/>
        <v>1166</v>
      </c>
      <c r="K18" s="111">
        <f t="shared" si="1"/>
        <v>0</v>
      </c>
    </row>
    <row r="19" spans="1:11" ht="25.5">
      <c r="A19" s="109" t="s">
        <v>151</v>
      </c>
      <c r="B19" s="112" t="s">
        <v>52</v>
      </c>
      <c r="C19" s="108"/>
      <c r="D19" s="112" t="s">
        <v>52</v>
      </c>
      <c r="E19" s="108"/>
      <c r="F19" s="112" t="s">
        <v>52</v>
      </c>
      <c r="G19" s="108"/>
      <c r="H19" s="112" t="s">
        <v>52</v>
      </c>
      <c r="I19" s="108"/>
      <c r="J19" s="112" t="s">
        <v>52</v>
      </c>
      <c r="K19" s="108"/>
    </row>
    <row r="20" spans="1:11" ht="12.75">
      <c r="A20" s="106" t="s">
        <v>124</v>
      </c>
      <c r="B20" s="229"/>
      <c r="C20" s="230"/>
      <c r="D20" s="229"/>
      <c r="E20" s="230"/>
      <c r="F20" s="229"/>
      <c r="G20" s="230"/>
      <c r="H20" s="229"/>
      <c r="I20" s="230"/>
      <c r="J20" s="229"/>
      <c r="K20" s="230"/>
    </row>
    <row r="21" spans="1:11" ht="12.75">
      <c r="A21" s="107" t="s">
        <v>140</v>
      </c>
      <c r="B21" s="108">
        <f aca="true" t="shared" si="2" ref="B21:K21">SUM(B22:B23)</f>
        <v>0</v>
      </c>
      <c r="C21" s="108">
        <f t="shared" si="2"/>
        <v>0</v>
      </c>
      <c r="D21" s="108">
        <f t="shared" si="2"/>
        <v>0</v>
      </c>
      <c r="E21" s="108">
        <f t="shared" si="2"/>
        <v>0</v>
      </c>
      <c r="F21" s="108">
        <f t="shared" si="2"/>
        <v>0</v>
      </c>
      <c r="G21" s="108">
        <f t="shared" si="2"/>
        <v>0</v>
      </c>
      <c r="H21" s="108">
        <f t="shared" si="2"/>
        <v>0</v>
      </c>
      <c r="I21" s="108">
        <f t="shared" si="2"/>
        <v>0</v>
      </c>
      <c r="J21" s="108">
        <f t="shared" si="2"/>
        <v>0</v>
      </c>
      <c r="K21" s="108">
        <f t="shared" si="2"/>
        <v>0</v>
      </c>
    </row>
    <row r="22" spans="1:11" ht="12.75">
      <c r="A22" s="107" t="s">
        <v>141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2.75">
      <c r="A23" s="107" t="s">
        <v>142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2.75">
      <c r="A24" s="107" t="s">
        <v>143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12.75">
      <c r="A25" s="107" t="s">
        <v>144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25.5">
      <c r="A26" s="109" t="s">
        <v>145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2.75">
      <c r="A27" s="107" t="s">
        <v>146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2.75">
      <c r="A28" s="107" t="s">
        <v>147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12.75">
      <c r="A29" s="107" t="s">
        <v>148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12.75">
      <c r="A30" s="107" t="s">
        <v>149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25.5">
      <c r="A31" s="109" t="s">
        <v>150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12.75">
      <c r="A32" s="110" t="s">
        <v>19</v>
      </c>
      <c r="B32" s="111">
        <f aca="true" t="shared" si="3" ref="B32:K32">B21+SUM(B24:B31)</f>
        <v>0</v>
      </c>
      <c r="C32" s="111">
        <f t="shared" si="3"/>
        <v>0</v>
      </c>
      <c r="D32" s="111">
        <f t="shared" si="3"/>
        <v>0</v>
      </c>
      <c r="E32" s="111">
        <f t="shared" si="3"/>
        <v>0</v>
      </c>
      <c r="F32" s="111">
        <f t="shared" si="3"/>
        <v>0</v>
      </c>
      <c r="G32" s="111">
        <f t="shared" si="3"/>
        <v>0</v>
      </c>
      <c r="H32" s="111">
        <f t="shared" si="3"/>
        <v>0</v>
      </c>
      <c r="I32" s="111">
        <f t="shared" si="3"/>
        <v>0</v>
      </c>
      <c r="J32" s="111">
        <f t="shared" si="3"/>
        <v>0</v>
      </c>
      <c r="K32" s="111">
        <f t="shared" si="3"/>
        <v>0</v>
      </c>
    </row>
    <row r="33" spans="1:11" ht="25.5">
      <c r="A33" s="109" t="s">
        <v>151</v>
      </c>
      <c r="B33" s="112" t="s">
        <v>52</v>
      </c>
      <c r="C33" s="108"/>
      <c r="D33" s="112" t="s">
        <v>52</v>
      </c>
      <c r="E33" s="108"/>
      <c r="F33" s="112" t="s">
        <v>52</v>
      </c>
      <c r="G33" s="108"/>
      <c r="H33" s="112" t="s">
        <v>52</v>
      </c>
      <c r="I33" s="108"/>
      <c r="J33" s="112" t="s">
        <v>52</v>
      </c>
      <c r="K33" s="108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" right="0" top="0.5905511811023623" bottom="0.1968503937007874" header="0" footer="0"/>
  <pageSetup fitToHeight="0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P14"/>
  <sheetViews>
    <sheetView showZeros="0" zoomScalePageLayoutView="0" workbookViewId="0" topLeftCell="A1">
      <pane xSplit="2" ySplit="5" topLeftCell="C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I8" sqref="I8"/>
    </sheetView>
  </sheetViews>
  <sheetFormatPr defaultColWidth="9.00390625" defaultRowHeight="12.75"/>
  <cols>
    <col min="1" max="1" width="3.625" style="3" customWidth="1"/>
    <col min="2" max="2" width="36.00390625" style="3" customWidth="1"/>
    <col min="3" max="10" width="8.625" style="3" customWidth="1"/>
    <col min="11" max="16" width="6.625" style="3" customWidth="1"/>
    <col min="17" max="16384" width="9.125" style="3" customWidth="1"/>
  </cols>
  <sheetData>
    <row r="1" spans="1:5" s="13" customFormat="1" ht="15.75">
      <c r="A1" s="10" t="s">
        <v>212</v>
      </c>
      <c r="C1" s="10"/>
      <c r="D1" s="10"/>
      <c r="E1" s="10"/>
    </row>
    <row r="3" spans="1:16" s="8" customFormat="1" ht="26.25" customHeight="1">
      <c r="A3" s="350" t="s">
        <v>21</v>
      </c>
      <c r="B3" s="353" t="s">
        <v>152</v>
      </c>
      <c r="C3" s="350" t="s">
        <v>290</v>
      </c>
      <c r="D3" s="350"/>
      <c r="E3" s="350"/>
      <c r="F3" s="350"/>
      <c r="G3" s="350" t="s">
        <v>291</v>
      </c>
      <c r="H3" s="350"/>
      <c r="I3" s="350"/>
      <c r="J3" s="350"/>
      <c r="K3" s="350" t="s">
        <v>292</v>
      </c>
      <c r="L3" s="350"/>
      <c r="M3" s="350" t="s">
        <v>268</v>
      </c>
      <c r="N3" s="350"/>
      <c r="O3" s="350" t="s">
        <v>293</v>
      </c>
      <c r="P3" s="350"/>
    </row>
    <row r="4" spans="1:16" ht="13.5" customHeight="1">
      <c r="A4" s="350"/>
      <c r="B4" s="354"/>
      <c r="C4" s="350" t="s">
        <v>67</v>
      </c>
      <c r="D4" s="350"/>
      <c r="E4" s="350" t="s">
        <v>68</v>
      </c>
      <c r="F4" s="350"/>
      <c r="G4" s="350" t="s">
        <v>67</v>
      </c>
      <c r="H4" s="350"/>
      <c r="I4" s="350" t="s">
        <v>68</v>
      </c>
      <c r="J4" s="350"/>
      <c r="K4" s="351" t="s">
        <v>67</v>
      </c>
      <c r="L4" s="351" t="s">
        <v>68</v>
      </c>
      <c r="M4" s="351" t="s">
        <v>67</v>
      </c>
      <c r="N4" s="351" t="s">
        <v>68</v>
      </c>
      <c r="O4" s="351" t="s">
        <v>67</v>
      </c>
      <c r="P4" s="351" t="s">
        <v>68</v>
      </c>
    </row>
    <row r="5" spans="1:16" ht="44.25" customHeight="1">
      <c r="A5" s="350"/>
      <c r="B5" s="355"/>
      <c r="C5" s="9" t="s">
        <v>153</v>
      </c>
      <c r="D5" s="9" t="s">
        <v>154</v>
      </c>
      <c r="E5" s="9" t="s">
        <v>153</v>
      </c>
      <c r="F5" s="9" t="s">
        <v>154</v>
      </c>
      <c r="G5" s="9" t="s">
        <v>153</v>
      </c>
      <c r="H5" s="9" t="s">
        <v>154</v>
      </c>
      <c r="I5" s="9" t="s">
        <v>153</v>
      </c>
      <c r="J5" s="9" t="s">
        <v>154</v>
      </c>
      <c r="K5" s="352"/>
      <c r="L5" s="352"/>
      <c r="M5" s="352"/>
      <c r="N5" s="352"/>
      <c r="O5" s="352"/>
      <c r="P5" s="352"/>
    </row>
    <row r="6" spans="1:16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  <c r="P6" s="77">
        <v>16</v>
      </c>
    </row>
    <row r="7" spans="1:16" ht="12.75">
      <c r="A7" s="2"/>
      <c r="B7" s="113" t="s">
        <v>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8.75" customHeight="1">
      <c r="A8" s="2"/>
      <c r="B8" s="280" t="s">
        <v>282</v>
      </c>
      <c r="C8" s="243">
        <v>6</v>
      </c>
      <c r="D8" s="243">
        <v>6</v>
      </c>
      <c r="E8" s="243"/>
      <c r="F8" s="243"/>
      <c r="G8" s="114">
        <v>6</v>
      </c>
      <c r="H8" s="114">
        <v>6</v>
      </c>
      <c r="I8" s="114"/>
      <c r="J8" s="114"/>
      <c r="K8" s="114">
        <v>6</v>
      </c>
      <c r="L8" s="114"/>
      <c r="M8" s="114">
        <v>6</v>
      </c>
      <c r="N8" s="114"/>
      <c r="O8" s="114">
        <v>6</v>
      </c>
      <c r="P8" s="114"/>
    </row>
    <row r="9" spans="1:16" ht="12.75">
      <c r="A9" s="2"/>
      <c r="B9" s="113" t="s">
        <v>124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2.75">
      <c r="A10" s="2"/>
      <c r="B10" s="113" t="s">
        <v>125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12.75">
      <c r="A11" s="2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2.75">
      <c r="A12" s="2"/>
      <c r="B12" s="113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s="7" customFormat="1" ht="12.75">
      <c r="A13" s="75"/>
      <c r="B13" s="75" t="s">
        <v>191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1:16" ht="25.5">
      <c r="A14" s="80"/>
      <c r="B14" s="115" t="s">
        <v>155</v>
      </c>
      <c r="C14" s="112" t="s">
        <v>52</v>
      </c>
      <c r="D14" s="112" t="s">
        <v>52</v>
      </c>
      <c r="E14" s="112"/>
      <c r="F14" s="108"/>
      <c r="G14" s="112" t="s">
        <v>52</v>
      </c>
      <c r="H14" s="112" t="s">
        <v>52</v>
      </c>
      <c r="I14" s="112"/>
      <c r="J14" s="108"/>
      <c r="K14" s="112" t="s">
        <v>52</v>
      </c>
      <c r="L14" s="108"/>
      <c r="M14" s="112" t="s">
        <v>52</v>
      </c>
      <c r="N14" s="108"/>
      <c r="O14" s="112" t="s">
        <v>52</v>
      </c>
      <c r="P14" s="108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P4:P5"/>
    <mergeCell ref="M3:N3"/>
    <mergeCell ref="O3:P3"/>
    <mergeCell ref="M4:M5"/>
    <mergeCell ref="N4:N5"/>
  </mergeCells>
  <printOptions horizontalCentered="1"/>
  <pageMargins left="0" right="0" top="0.5905511811023623" bottom="0.1968503937007874" header="0" footer="0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Glavbukh</cp:lastModifiedBy>
  <cp:lastPrinted>2018-01-17T08:47:24Z</cp:lastPrinted>
  <dcterms:created xsi:type="dcterms:W3CDTF">2002-11-05T07:08:11Z</dcterms:created>
  <dcterms:modified xsi:type="dcterms:W3CDTF">2018-01-17T08:47:30Z</dcterms:modified>
  <cp:category/>
  <cp:version/>
  <cp:contentType/>
  <cp:contentStatus/>
</cp:coreProperties>
</file>