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110" activeTab="0"/>
  </bookViews>
  <sheets>
    <sheet name="010116" sheetId="1" r:id="rId1"/>
    <sheet name="070101" sheetId="2" r:id="rId2"/>
    <sheet name="070201" sheetId="3" r:id="rId3"/>
    <sheet name="070807" sheetId="4" r:id="rId4"/>
    <sheet name="091103" sheetId="5" r:id="rId5"/>
    <sheet name="110204" sheetId="6" r:id="rId6"/>
    <sheet name="110205" sheetId="7" r:id="rId7"/>
    <sheet name="130107" sheetId="8" r:id="rId8"/>
    <sheet name="150110" sheetId="9" r:id="rId9"/>
  </sheets>
  <definedNames>
    <definedName name="_xlnm.Print_Area" localSheetId="0">'010116'!$A$1:$BL$109</definedName>
    <definedName name="_xlnm.Print_Area" localSheetId="1">'070101'!$A$1:$BL$115</definedName>
    <definedName name="_xlnm.Print_Area" localSheetId="2">'070201'!$A$1:$BL$112</definedName>
    <definedName name="_xlnm.Print_Area" localSheetId="3">'070807'!$A$1:$BL$111</definedName>
    <definedName name="_xlnm.Print_Area" localSheetId="4">'091103'!$A$1:$BL$118</definedName>
    <definedName name="_xlnm.Print_Area" localSheetId="5">'110204'!$A$1:$BL$117</definedName>
    <definedName name="_xlnm.Print_Area" localSheetId="6">'110205'!$A$1:$BL$112</definedName>
    <definedName name="_xlnm.Print_Area" localSheetId="7">'130107'!$A$1:$BL$117</definedName>
    <definedName name="_xlnm.Print_Area" localSheetId="8">'150110'!$A$1:$BL$110</definedName>
  </definedNames>
  <calcPr fullCalcOnLoad="1"/>
</workbook>
</file>

<file path=xl/comments5.xml><?xml version="1.0" encoding="utf-8"?>
<comments xmlns="http://schemas.openxmlformats.org/spreadsheetml/2006/main">
  <authors>
    <author>Beata</author>
  </authors>
  <commentList>
    <comment ref="BE71" authorId="0">
      <text>
        <r>
          <rPr>
            <b/>
            <sz val="9"/>
            <rFont val="Tahoma"/>
            <family val="0"/>
          </rPr>
          <t>Beata:</t>
        </r>
        <r>
          <rPr>
            <sz val="9"/>
            <rFont val="Tahoma"/>
            <family val="0"/>
          </rPr>
          <t xml:space="preserve">
26 заходів
15 олімпіад
4 профіесійні св’ята (день освіти, -культури, -бібліотекаря, -спорту)</t>
        </r>
      </text>
    </comment>
  </commentList>
</comments>
</file>

<file path=xl/sharedStrings.xml><?xml version="1.0" encoding="utf-8"?>
<sst xmlns="http://schemas.openxmlformats.org/spreadsheetml/2006/main" count="1463" uniqueCount="298">
  <si>
    <t xml:space="preserve">ЗАТВЕРДЖЕНО </t>
  </si>
  <si>
    <t>Наказ Міністерства фінансів України від 26.08.2014р. № 836</t>
  </si>
  <si>
    <t xml:space="preserve">Наказ / розпорядчий документ </t>
  </si>
  <si>
    <t>Управління освіти, культури, мололді і спорту Чопської міської ради</t>
  </si>
  <si>
    <t>(найменування головного розпорядника коштів місцевого бюджету)</t>
  </si>
  <si>
    <t>Фінансове управління Чопської міської ради</t>
  </si>
  <si>
    <t>(найменування місцевого фінансового органу)</t>
  </si>
  <si>
    <t>ПАСПОРТ</t>
  </si>
  <si>
    <t>бюджетної програми місцевого бюджету на 2017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</si>
  <si>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</si>
  <si>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</si>
  <si>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</si>
  <si>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</si>
  <si>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</si>
  <si>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</si>
  <si>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</si>
  <si>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(найменування бюджетної програми)</t>
  </si>
  <si>
    <t>4.</t>
  </si>
  <si>
    <t>тис.гривень, у тому числі</t>
  </si>
  <si>
    <t xml:space="preserve">із загального фонду - </t>
  </si>
  <si>
    <t xml:space="preserve">спеціального фонду - </t>
  </si>
  <si>
    <t>тис.гривень.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</si>
  <si>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</si>
  <si>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</si>
  <si>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</si>
  <si>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</si>
  <si>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</si>
  <si>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</si>
  <si>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</si>
  <si>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</si>
  <si>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</si>
  <si>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</si>
  <si>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</si>
  <si>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</si>
  <si>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</si>
  <si>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Інші джерела фінансування (за видами)</t>
  </si>
  <si>
    <t xml:space="preserve"> Керівник установи </t>
  </si>
  <si>
    <t xml:space="preserve"> головного розпорядника </t>
  </si>
  <si>
    <t xml:space="preserve"> бюджетних коштів</t>
  </si>
  <si>
    <t>Лугова М.О.</t>
  </si>
  <si>
    <t>(підпис)</t>
  </si>
  <si>
    <t>(ініціали та прізвище)</t>
  </si>
  <si>
    <t xml:space="preserve"> ПОГОДЖЕНО: </t>
  </si>
  <si>
    <t xml:space="preserve"> Керівник фінансового органу</t>
  </si>
  <si>
    <t>Абрамова Н.Ф.</t>
  </si>
  <si>
    <t xml:space="preserve">Обсяг бюджетного призначення/асигнувань - </t>
  </si>
  <si>
    <t>тис.гривень та</t>
  </si>
  <si>
    <t>Підпрограми,   спрямовані   на  досягнення  мети,  визначеної паспортом бюджетної програми</t>
  </si>
  <si>
    <t>КПКВК</t>
  </si>
  <si>
    <t>КФКВК</t>
  </si>
  <si>
    <t>Назва підпрограми</t>
  </si>
  <si>
    <t xml:space="preserve">8. Обсяги фінансування бюджетної програми у розрізі підпрограм та завдань </t>
  </si>
  <si>
    <t>Підпрограма/завдання бюджетної програми²</t>
  </si>
  <si>
    <t>Загальний фод</t>
  </si>
  <si>
    <t>Спеціальний фонд</t>
  </si>
  <si>
    <t>9.  Перелік регіональних цільових програм, які виконуються у складі бюджетної програми</t>
  </si>
  <si>
    <t>Назва регіональних цільових програм, які виконуються у складі бюджетної програми</t>
  </si>
  <si>
    <t>Підпрограма 1</t>
  </si>
  <si>
    <t>Підпрограма 2</t>
  </si>
  <si>
    <t>…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</si>
  <si>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</si>
  <si>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</si>
  <si>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</si>
  <si>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</si>
  <si>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Значення показника</t>
  </si>
  <si>
    <t>(тис.грн.)</t>
  </si>
  <si>
    <t>11. Джерела фінансування інвестиційних проектів у розрізі підпрограм²</t>
  </si>
  <si>
    <t>Прогноз видатків до кінця реалізації інвестиційного проекту³</t>
  </si>
  <si>
    <t>План видатків звітного періоду</t>
  </si>
  <si>
    <t>Касові видатки станом на 01 січня звітного періоду</t>
  </si>
  <si>
    <t>Інветиційний проект 1</t>
  </si>
  <si>
    <t>Інветиційний проект 2</t>
  </si>
  <si>
    <t>Надходження із бюджету</t>
  </si>
  <si>
    <t>³ Прогноз видатків до кінця реалізації інвестиційного проекту зазначається з розбивкою за роками.</t>
  </si>
  <si>
    <t>¹ Код функціональної класифікації видатків та кредитування бюджету вказується лише у випдаку, коли бюджетна програма не поділяється на підпрограми.</t>
  </si>
  <si>
    <t>Наказ</t>
  </si>
  <si>
    <t>Показник затрат</t>
  </si>
  <si>
    <t>Показник продукту</t>
  </si>
  <si>
    <t>Показник ефективності</t>
  </si>
  <si>
    <t>Показник якості</t>
  </si>
  <si>
    <t>од.</t>
  </si>
  <si>
    <t>Штатний розпис</t>
  </si>
  <si>
    <t>-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</si>
  <si>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</si>
  <si>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</si>
  <si>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</si>
  <si>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осіб</t>
  </si>
  <si>
    <t>дн.</t>
  </si>
  <si>
    <t>кількість днів відвідування</t>
  </si>
  <si>
    <t>1011020</t>
  </si>
  <si>
    <t>070201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</si>
  <si>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</si>
  <si>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</si>
  <si>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</si>
  <si>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кількість закладів (за ступенями шкіл)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</si>
  <si>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</si>
  <si>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</si>
  <si>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 віднесених до педагогічного персоналу</t>
  </si>
  <si>
    <t>Мережа навчальних закладів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</si>
  <si>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</si>
  <si>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діто-дні відвідування</t>
  </si>
  <si>
    <t>Нема підтверджуючих даних</t>
  </si>
  <si>
    <t>Завдання 1</t>
  </si>
  <si>
    <t>Х</t>
  </si>
  <si>
    <t>² Пункт 11 заповнюється тільки для затверджених у місцевому бюджеті видатків/надання крелитів на реалізацію інвестиційних поректів (програм).</t>
  </si>
  <si>
    <t>Загальний фонд</t>
  </si>
  <si>
    <t>Програми розвитку освіти міста Чоп на 2017-2022 роки</t>
  </si>
  <si>
    <t>Закон України "Про освіту", Лист МОН № 1/9-296 від 09.06.2016 року</t>
  </si>
  <si>
    <t>Підпрограма/завдання бюджетної програми ²</t>
  </si>
  <si>
    <t>Регіональна цільова програма 1</t>
  </si>
  <si>
    <t>Мережа закладів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</si>
  <si>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</si>
  <si>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</si>
  <si>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</si>
  <si>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</si>
  <si>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тис.грн.</t>
  </si>
  <si>
    <t>Нема даних</t>
  </si>
  <si>
    <t>грн.</t>
  </si>
  <si>
    <t>%</t>
  </si>
  <si>
    <t>11. Джерела фінансування інвестиційних проектів у розрізі підпрограм ²</t>
  </si>
  <si>
    <t>Аналіз фінансування, Кошторис</t>
  </si>
  <si>
    <t>середнє число окладів (ставок) – всього</t>
  </si>
  <si>
    <t xml:space="preserve">Забезпечення будівництва / реконструкції об’єктів </t>
  </si>
  <si>
    <t>обсяг видатків на будівництво (реконструкцію)</t>
  </si>
  <si>
    <t>кількість об’єктів, які планується побудувати (реконструювати)</t>
  </si>
  <si>
    <t>обсяг будівництва (реконструкції)</t>
  </si>
  <si>
    <t>кв.м.</t>
  </si>
  <si>
    <t>нема підтверджуючих даних</t>
  </si>
  <si>
    <t>середні витрати на будівництво (реконструкцію) одного об’єкту</t>
  </si>
  <si>
    <t>видатки / кількість об’єктів</t>
  </si>
  <si>
    <t>середні витрати на 1 км (кв. м) будівництва (реконструкції) об’єкту</t>
  </si>
  <si>
    <t>рівень готовності об’єктів будівництва (реконструкції)</t>
  </si>
  <si>
    <t>темп зростання кількості об’єктів будівництва (реконструкції) порівняно з попереднім роком</t>
  </si>
  <si>
    <t>темп зростання обсягу будівництва (реконструкції) порівняно з попереднім роком</t>
  </si>
  <si>
    <t>1011010</t>
  </si>
  <si>
    <t>070101</t>
  </si>
  <si>
    <t>Дошкільна освіта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</si>
  <si>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</si>
  <si>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</si>
  <si>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</si>
  <si>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кількість груп</t>
  </si>
  <si>
    <t>середньорічне число посадових окладів (ставок) педагогічного   персоналу</t>
  </si>
  <si>
    <t>середньорічне число штатних одиниць адмінперсоналу, за умовами оплати віднесених до педагогічного персоналу</t>
  </si>
  <si>
    <t>кількість дітей, що відвідують дошкільні заклади</t>
  </si>
  <si>
    <t>кількість дітей від 0 до 6 років</t>
  </si>
  <si>
    <t>Статистичні дані</t>
  </si>
  <si>
    <t>витрати на перебування 1 дитини в дошкільному закладі</t>
  </si>
  <si>
    <t>Видатки або план  загального фонду/ Кількість дітей</t>
  </si>
  <si>
    <t>діто-дні відвідування, дн.</t>
  </si>
  <si>
    <t>відсоток охоплення дітей дошкільною освітою</t>
  </si>
  <si>
    <t>Ділення показників продукту п.1/п.2*100%</t>
  </si>
  <si>
    <t>1014090</t>
  </si>
  <si>
    <t>110204</t>
  </si>
  <si>
    <t>Палаци і будинки культури, клуби та інші заклади клубного типу</t>
  </si>
  <si>
    <t>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</si>
  <si>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</si>
  <si>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будинків культури</t>
  </si>
  <si>
    <t>художніх аматорських колективів</t>
  </si>
  <si>
    <t>Штати, тарифікації</t>
  </si>
  <si>
    <t>видатки загального фонду на забезпечення діяльності палаців, будинків культури, клубів та інших закладів клубного типу</t>
  </si>
  <si>
    <t>Ааналіз фінасування, Кошторис</t>
  </si>
  <si>
    <t>кількість відвідувачів - всього</t>
  </si>
  <si>
    <t>Статистичний звіт 7-НК</t>
  </si>
  <si>
    <t>у тому числі:</t>
  </si>
  <si>
    <t>за реалізованими квитками</t>
  </si>
  <si>
    <t>безкоштовно</t>
  </si>
  <si>
    <t>кількість заходів, які забезпечують організацію культурного дозвілля населення</t>
  </si>
  <si>
    <t>Мережа будинку культури, Статистичний звіт 7-НК</t>
  </si>
  <si>
    <t>плановий обсяг доходів</t>
  </si>
  <si>
    <t>Надійшло коштів на рахунок спец.фонду від надання оренди приміщення</t>
  </si>
  <si>
    <t>у тому числі доходи від реалізації квитків</t>
  </si>
  <si>
    <t>Мережа будинку культури</t>
  </si>
  <si>
    <t>кількість реалізованих квитків</t>
  </si>
  <si>
    <t>шт.</t>
  </si>
  <si>
    <t>середня вартість одного квитка</t>
  </si>
  <si>
    <t>середні витрати на одного відвідувача</t>
  </si>
  <si>
    <t>Загальні видатки / кількість відвідувачів</t>
  </si>
  <si>
    <t>середня витрати на проведення одного заходу</t>
  </si>
  <si>
    <t>Загальні видатки / кількість заходу</t>
  </si>
  <si>
    <t>динаміка збільшення відвідувачів у плановому періоді по відношенню до фактичного показника попереднього періоду</t>
  </si>
  <si>
    <t>1016330</t>
  </si>
  <si>
    <t>150110</t>
  </si>
  <si>
    <t>Проведення невідкладних відновлювальних робіт, будівництво  та реконструкція загальноосвітніх навчальних закладів</t>
  </si>
  <si>
    <t xml:space="preserve">Забезпечення належного рівня доступу до отримання послуг загальноосвітніх навчальних закладів </t>
  </si>
  <si>
    <t>Рішення сесії Чопської міської ради, Виготовлена проектно-кошторисна документація</t>
  </si>
  <si>
    <t>1010180</t>
  </si>
  <si>
    <t>010116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</si>
  <si>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</si>
  <si>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</si>
  <si>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</si>
  <si>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отриманих листів, звернень, заяв, скарг</t>
  </si>
  <si>
    <t>Книга вхідної документації (листи, звернення)</t>
  </si>
  <si>
    <t>кількість прийнятих нормативно-правових актів</t>
  </si>
  <si>
    <t>Книга вхідної документації (Розпорядження)</t>
  </si>
  <si>
    <t>кількість виконаних листів, звернень, заяв, скарг на одного працівника</t>
  </si>
  <si>
    <t>Книга вихідної документації / кількість працівників</t>
  </si>
  <si>
    <t>кількість прийнятих нормативно-правових актів на одного працівника</t>
  </si>
  <si>
    <t>к-сть виданих наказів / кількість працівників</t>
  </si>
  <si>
    <t>витрати на утримання однієї штатної одиниці</t>
  </si>
  <si>
    <t>(заробітна плата + нарахування на зп) / чисельність</t>
  </si>
  <si>
    <t>1013141</t>
  </si>
  <si>
    <t>091103</t>
  </si>
  <si>
    <t>Здійснення заходів та реалізація проектів на виконання Державної цільової соціальної програми "Молодь України"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</si>
  <si>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</si>
  <si>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</si>
  <si>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>Програма впровадження молодіжної, сімейної, дитячої та гендерної політики на 2016-2020 року</t>
  </si>
  <si>
    <t>кількість місцевих заходів (проектів) державної політики у молодіжній сфері (у розрізі напрямів діяльності*)</t>
  </si>
  <si>
    <t>Документальне підтвердження відсутня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</si>
  <si>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</si>
  <si>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в тому числі жінок (дівчат)***</t>
  </si>
  <si>
    <t>кількість фахівців, які отримали знання з роботи з молоддю поза системою освіти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</si>
  <si>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діяльності*)</t>
  </si>
  <si>
    <t>середні витрати на забезпечення участі у регіональних заходах (проектах) державної політики у молодіжній сфері одного учасника</t>
  </si>
  <si>
    <t>середні витрати на одного фахівця, який отримав знання по роботі з молоддю поза системою освіти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</si>
  <si>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</si>
  <si>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з них жінок (дівчат)***</t>
  </si>
  <si>
    <t>збільшення кількості молоді, з якою проведено роботу з відповідного напряму діяльності, порівняно з минулим роком</t>
  </si>
  <si>
    <t>кількість молоді, охопленої регіональними заходами (проектами) державної політики у молодіжній сфері, від загальної кількості молоді у регіоні</t>
  </si>
  <si>
    <t>з них жінок (дівчат), від загальної кількості жінок (дівчат) в регіоні***</t>
  </si>
  <si>
    <t>з них чоловіків (хлопців), від загальної кількості чоловіків (хлопців) в регіоні***</t>
  </si>
  <si>
    <t>збільшення кількості фахівців, які отримали знання щодо роботи з молоддю поза системою освіти, порівняно з минулим роком (або співвідношення їх кількості до загальної кількості фахівців, які потребують отримання таких знань)</t>
  </si>
  <si>
    <t>кількість молоді, охопленої регіональними заходами (проектами) з відповідного напряму державної політики з питань молоді, від загальної кількості молоді у регіоні (або загальної кількості учасників, охоплених заходами (проектами) державної політики у молодіжній сфері)</t>
  </si>
  <si>
    <t>1014100</t>
  </si>
  <si>
    <t>110205</t>
  </si>
  <si>
    <t>Школи естетичного виховання</t>
  </si>
  <si>
    <t>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</si>
  <si>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</t>
  </si>
  <si>
    <t>кількість установ – всього,                                                                                      у тому числі: музичних шкіл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</si>
  <si>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</si>
  <si>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</si>
  <si>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Навчальний план закладу</t>
  </si>
  <si>
    <t>кількість класів</t>
  </si>
  <si>
    <t>видатки на отримання освіти у школах естетичного виховання - всього</t>
  </si>
  <si>
    <t>тис. грн.</t>
  </si>
  <si>
    <t>у тому числі батьківська плата</t>
  </si>
  <si>
    <t>середня кількість учнів, які отримують освіту у школах естетичного виховання, – всього</t>
  </si>
  <si>
    <t>Наказ управління освіти, культури, молоді і спорту Чопської міської ради</t>
  </si>
  <si>
    <t>середня кількість учнів, звільнених від плати за навчання</t>
  </si>
  <si>
    <t>чисельність учнів на одну педагогічну ставку</t>
  </si>
  <si>
    <t xml:space="preserve"> кількість учнів / кількість педагогічних ставок</t>
  </si>
  <si>
    <t>витрати на навчання одного учня, який отримує освіту в школах естетичного виховання</t>
  </si>
  <si>
    <t>Видатко всього / кількість учнів</t>
  </si>
  <si>
    <t>у тому числі за рахунок батьківської плати</t>
  </si>
  <si>
    <t>Видатки спец.фонду / кількість учнів</t>
  </si>
  <si>
    <t>відсоток обсягу батьківської плати за навчання в загальному обсязі видатків на отримання освіти у школах естетичного виховання</t>
  </si>
  <si>
    <t>Витрати за рахунок батьківської оплати *100% / Витрати на навчання одного учня</t>
  </si>
  <si>
    <t>1015031</t>
  </si>
  <si>
    <t>130107</t>
  </si>
  <si>
    <t>Утримання та навчально-тренувальна робота комунальних дитячо-юнацьких спортивних шкіл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</si>
  <si>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</si>
  <si>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</si>
  <si>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</si>
  <si>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</si>
  <si>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</si>
  <si>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у тому числі тренерів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</si>
  <si>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</si>
  <si>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Штатний розпис спортивної школи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</si>
  <si>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</si>
  <si>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</t>
  </si>
  <si>
    <t>Придбання інвентарю проводиться за рахунок Програми розвитку фізичної культури і спорту м. Чоп на 2017-2022р. по КПК 1015011</t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</si>
  <si>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</si>
  <si>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бюджету, в розрізі їх видів (ДЮСШ, КДЮСШ, СДЮШОР)</t>
  </si>
  <si>
    <t>Видатки на заробітну плату / кількість працівників / 12</t>
  </si>
  <si>
    <t>середні витрати на навчально-тренувальну роботу у комунальних дитячо-юнацьких спортивних школах , видатки на утримання яких здійснюються з бюджету, у розрізі їх видів (ДЮСШ, КДЮСШ, СДЮШОР), у розрахунку на одного учня</t>
  </si>
  <si>
    <t>Видатки на заробітну плату (КЕКВ 2111+2120)/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</si>
  <si>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розрізі їх видів (ДЮСШ, КДЮСШ, СДЮШОР), у регіональних спортивних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</si>
  <si>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</t>
  </si>
  <si>
    <t>кількість підготовлених у комунальних дитячо-юнацьких спортивних школах, видатки на утримання яких здійснюються з бюджету, у розрізі їх видів (ДЮСШ, КДЮСШ, СДЮШОР), майстрів спорту України / кандидатів у майстри спорту України</t>
  </si>
  <si>
    <t>Нема підготовлених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</si>
  <si>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які здобули призові місця в регіональних спортивних змаганнях</t>
  </si>
  <si>
    <t>Протокол змагань</t>
  </si>
  <si>
    <t>динаміка** кількості учнів комунальних дитячо-юнацьких спортивних шкіл, видатки на утримання яких здійснюються з бюджету, у розрізі їх видів (ДЮСШ, КДЮСШ, СДЮШОР), порівняно з минулим роком</t>
  </si>
  <si>
    <t>Списки груп ДЮСШ</t>
  </si>
  <si>
    <t>+9</t>
  </si>
  <si>
    <t>1011220</t>
  </si>
  <si>
    <t>Інші освітні програми</t>
  </si>
  <si>
    <t>070807</t>
  </si>
  <si>
    <t>Забезпечити реалізацію інших освітніх програм</t>
  </si>
  <si>
    <t>кількість навчальних закладів</t>
  </si>
  <si>
    <t>у т. ч.: 
педагогічного персоналу</t>
  </si>
  <si>
    <t>Всього середньорічне число ставок/штатних одиниць</t>
  </si>
  <si>
    <t>адмінперсоналу, за умовами оплати віднесених до педагогічного персоналу</t>
  </si>
  <si>
    <t>спеціалістів</t>
  </si>
  <si>
    <t>робітників</t>
  </si>
  <si>
    <t>Постанова №88 від 14.02.2017р.</t>
  </si>
  <si>
    <t>видатки, пов'язані з реалізацією освітніх програм (надання державної підтримки особам з особливими освітніми потребами)</t>
  </si>
  <si>
    <t>Інформація про чисельність працівників установ освіти станом на 30.09.17р.</t>
  </si>
  <si>
    <t>Конституція України, Бюджетний кодекс, Закон України "Про держане управління", Наказ МФУ №1147 від 01.10.2010 "Про затвердження типового переліку бюджетних програм та результативних показників виконання місцевих бюджетів у галузі "Держуправління" (зі змінами),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</si>
  <si>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Закон України "Про дошкільну освіту", Закон України "Про освіту", Наказ МФ та МОН №298/519 від 01.06.2010 "Про затвердження типового переліку бюджетних програм та результативних показників виконання місцевих бюджетів у галузі "Освіта",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</si>
  <si>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Закон України "Про освіту", Закон України "Про загальну середню освіту," Наказ МФ та МОН №298/519 від 01.06.2010 "Про затвердження типового переліку бюджетних програм та результативних показників виконання місцевих бюджетів у галузі "Освіта", Рішення шістнадцятої сесії сьомого скликання Чопської міської ради від 02.11.2016року №3 "Про затвердження програми розвитку освіти міста Чоп на 2017-2022 роки",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</si>
  <si>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Наказ Міністрества молоді та спорту України від 24.11.2016р. №4408 "Про затвердження Типового переліку бюджетних програм та результативних показників їх виконання для місцевих бюджетів у молодіжній сфері", Рішення другої сесії сьомого скликання другого засідання Чопської міської ради від 24.12.15р. №22 "Про затвердження Прорами впровадження молодіжної, сімейної, дитячої та гендерної політики на 2016-2020 року",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</si>
  <si>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Закон України "Про культуру", Наказ МФУ МКіТУ від 01.10.2010р. № 1150/41 "Про затвердження Типового переліку бюджетних програм та результативних показників їх виконання для місцевих бюджетів у галузі "Культура"",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</si>
  <si>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Наказ ММтаСУ від 17.01.2015р. №67 "Про організацію навчально-тренувальної роботи дитячо-юнацьких спортивних шкіл", Наказ МОтаСУ від 23.11.2016р.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</si>
  <si>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Наказ Міністерства фінансів України від 27.07.2011 № 945 "Примірний перелік  результативних показників бюджетних програм для місцевих бюджетів за видатками, що не враховуються при визначенні обсягу міжбюджетних трансфертів 1",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</si>
  <si>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Конституція України, Бюджетний кодекс, Закон України "Про освіту", Закон України "Про загальну середню освіту," Наказ МОН № 992 від 10.07.2017р. "Про затвердження типового переліку бюджетних програм та результативних показників їх виконання для місцевих бюджетів у галузі "Освіта", Постанова Кабінету Міністрів України від 14 лютого 2017 рку №88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Рішення VІІІ сесії сьомого скликання Закарпатської обласної ради від 12 вересня 2017 року № 917, довідка Департаменту Фінансів від 25 вересня 2017 року №2050. Рішення двадцять четвертої сесії сьомого скликання від 18.10.2017р. № 4 "Про внесення зміни до рішення міської ради від 23 грудня 2016 року №5 "Про міський бюджет на 2017 рік"(зі змінами від 14.02.2017р. №4, зі змінами від 20.03.2017р. №14, зі змінами від 26.04.2017р. №8, зі змінами від 14.06.2017 №10, зі змінами від 23.08.2017 №17)"</t>
  </si>
  <si>
    <t>27 жовтня 2017 року № 70-од / 24</t>
  </si>
  <si>
    <t>Керівництво і управління у відповідній сфері у містах, селищах, селах</t>
  </si>
  <si>
    <t xml:space="preserve">             Управління освіти культури, молоді і спорту Чопської міської ради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</si>
</sst>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#,##0.0"/>
    <numFmt numFmtId="187" formatCode="0.0%"/>
    <numFmt numFmtId="188" formatCode="0.000"/>
  </numFmts>
  <fonts count="14">
    <font>
      <sz val="8"/>
      <name val="Arial"/>
      <family val="2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0"/>
      <name val="Arial Cyr"/>
      <family val="0"/>
    </font>
    <font>
      <b/>
      <sz val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1" fillId="0" borderId="0">
      <alignment/>
      <protection/>
    </xf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Border="1" applyAlignment="1">
      <alignment/>
    </xf>
    <xf numFmtId="186" fontId="12" fillId="0" borderId="0" xfId="15" applyNumberFormat="1" applyFont="1" applyFill="1" applyBorder="1">
      <alignment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188" fontId="1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" fontId="1" fillId="0" borderId="3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0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88" fontId="1" fillId="0" borderId="3" xfId="0" applyNumberFormat="1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center" vertical="center" wrapText="1"/>
    </xf>
    <xf numFmtId="188" fontId="1" fillId="0" borderId="5" xfId="0" applyNumberFormat="1" applyFont="1" applyBorder="1" applyAlignment="1">
      <alignment horizontal="center" vertical="center"/>
    </xf>
    <xf numFmtId="188" fontId="1" fillId="0" borderId="2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8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</cellXfs>
  <cellStyles count="2">
    <cellStyle name="Normal" xfId="0"/>
    <cellStyle name="Обычный_Dod5kochtor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0"/>
  <sheetViews>
    <sheetView tabSelected="1" workbookViewId="0" topLeftCell="E4">
      <selection activeCell="L20" sqref="L20:BL20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">
        <v>295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9" ht="11.25">
      <c r="A19" s="7"/>
    </row>
    <row r="20" spans="1:64" ht="12.75">
      <c r="A20" s="7" t="s">
        <v>9</v>
      </c>
      <c r="C20" s="25" t="s">
        <v>185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1010180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1010180</v>
      </c>
      <c r="D26" s="27"/>
      <c r="E26" s="27"/>
      <c r="F26" s="27"/>
      <c r="G26" s="27"/>
      <c r="H26" s="27"/>
      <c r="I26" s="27"/>
      <c r="J26" s="27"/>
      <c r="L26" s="70" t="s">
        <v>186</v>
      </c>
      <c r="M26" s="70"/>
      <c r="N26" s="70"/>
      <c r="O26" s="70"/>
      <c r="P26" s="70"/>
      <c r="Q26" s="5"/>
      <c r="R26" s="67" t="s">
        <v>296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1624.982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AL49</f>
        <v>1611.982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AU49</f>
        <v>13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51" customHeight="1">
      <c r="A34" s="7"/>
      <c r="D34" s="28" t="s">
        <v>287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187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52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36" customHeight="1">
      <c r="A48" s="33">
        <v>1</v>
      </c>
      <c r="B48" s="33"/>
      <c r="C48" s="34" t="str">
        <f>C26</f>
        <v>1010180</v>
      </c>
      <c r="D48" s="33"/>
      <c r="E48" s="33"/>
      <c r="F48" s="33"/>
      <c r="G48" s="33"/>
      <c r="H48" s="33"/>
      <c r="I48" s="34" t="str">
        <f>L26</f>
        <v>010116</v>
      </c>
      <c r="J48" s="33"/>
      <c r="K48" s="33"/>
      <c r="L48" s="33"/>
      <c r="M48" s="33"/>
      <c r="N48" s="55" t="str">
        <f>R26</f>
        <v>Керівництво і управління у відповідній сфері у містах, селищах, селах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48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188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1611.982</v>
      </c>
      <c r="AM49" s="72"/>
      <c r="AN49" s="72"/>
      <c r="AO49" s="72"/>
      <c r="AP49" s="72"/>
      <c r="AQ49" s="72"/>
      <c r="AR49" s="72"/>
      <c r="AS49" s="72"/>
      <c r="AT49" s="72"/>
      <c r="AU49" s="72">
        <v>13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1624.982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1611.982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13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1624.982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>
      <c r="A57" s="82" t="s">
        <v>109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3"/>
      <c r="AD57" s="33"/>
      <c r="AE57" s="33"/>
      <c r="AF57" s="33"/>
      <c r="AG57" s="33"/>
      <c r="AH57" s="33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4" ht="11.25">
      <c r="A64" s="7" t="s">
        <v>61</v>
      </c>
    </row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4" t="str">
        <f>C26</f>
        <v>1010180</v>
      </c>
      <c r="D68" s="33"/>
      <c r="E68" s="33"/>
      <c r="F68" s="33"/>
      <c r="G68" s="33"/>
      <c r="H68" s="33"/>
      <c r="I68" s="90" t="str">
        <f>R26</f>
        <v>Керівництво і управління у відповідній сфері у містах, селищах, селах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24.75" customHeight="1">
      <c r="A69" s="33"/>
      <c r="B69" s="33"/>
      <c r="C69" s="33"/>
      <c r="D69" s="33"/>
      <c r="E69" s="33"/>
      <c r="F69" s="33"/>
      <c r="G69" s="33"/>
      <c r="H69" s="33"/>
      <c r="I69" s="93" t="str">
        <f>N49</f>
        <v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5"/>
      <c r="BE69" s="73"/>
      <c r="BF69" s="73"/>
      <c r="BG69" s="73"/>
      <c r="BH69" s="73"/>
      <c r="BI69" s="73"/>
      <c r="BJ69" s="73"/>
      <c r="BK69" s="73"/>
      <c r="BL69" s="73"/>
    </row>
    <row r="70" spans="1:64" ht="11.25" customHeight="1">
      <c r="A70" s="18"/>
      <c r="B70" s="18"/>
      <c r="C70" s="18"/>
      <c r="D70" s="18"/>
      <c r="E70" s="18"/>
      <c r="F70" s="18"/>
      <c r="G70" s="18"/>
      <c r="H70" s="18"/>
      <c r="I70" s="35" t="s">
        <v>76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11.25">
      <c r="A71" s="33">
        <v>1</v>
      </c>
      <c r="B71" s="33"/>
      <c r="C71" s="33"/>
      <c r="D71" s="33"/>
      <c r="E71" s="33"/>
      <c r="F71" s="33"/>
      <c r="G71" s="33"/>
      <c r="H71" s="33"/>
      <c r="I71" s="39" t="s">
        <v>189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81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v>9.5</v>
      </c>
      <c r="BF71" s="31"/>
      <c r="BG71" s="31"/>
      <c r="BH71" s="31"/>
      <c r="BI71" s="31"/>
      <c r="BJ71" s="31"/>
      <c r="BK71" s="31"/>
      <c r="BL71" s="31"/>
    </row>
    <row r="72" spans="1:64" ht="11.25">
      <c r="A72" s="18"/>
      <c r="B72" s="18"/>
      <c r="C72" s="18"/>
      <c r="D72" s="18"/>
      <c r="E72" s="18"/>
      <c r="F72" s="18"/>
      <c r="G72" s="18"/>
      <c r="H72" s="18"/>
      <c r="I72" s="35" t="s">
        <v>77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64" s="7" customFormat="1" ht="23.25" customHeight="1">
      <c r="A73" s="33">
        <v>1</v>
      </c>
      <c r="B73" s="33"/>
      <c r="C73" s="33"/>
      <c r="D73" s="33"/>
      <c r="E73" s="33"/>
      <c r="F73" s="33"/>
      <c r="G73" s="33"/>
      <c r="H73" s="33"/>
      <c r="I73" s="39" t="s">
        <v>190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191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500</v>
      </c>
      <c r="BF73" s="31"/>
      <c r="BG73" s="31"/>
      <c r="BH73" s="31"/>
      <c r="BI73" s="31"/>
      <c r="BJ73" s="31"/>
      <c r="BK73" s="31"/>
      <c r="BL73" s="31"/>
    </row>
    <row r="74" spans="1:64" ht="21.75" customHeight="1">
      <c r="A74" s="33">
        <v>2</v>
      </c>
      <c r="B74" s="33"/>
      <c r="C74" s="33"/>
      <c r="D74" s="33"/>
      <c r="E74" s="33"/>
      <c r="F74" s="33"/>
      <c r="G74" s="33"/>
      <c r="H74" s="33"/>
      <c r="I74" s="39" t="s">
        <v>192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80</v>
      </c>
      <c r="AL74" s="31"/>
      <c r="AM74" s="31"/>
      <c r="AN74" s="31"/>
      <c r="AO74" s="31"/>
      <c r="AP74" s="31"/>
      <c r="AQ74" s="31"/>
      <c r="AR74" s="32" t="s">
        <v>193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100</v>
      </c>
      <c r="BF74" s="31"/>
      <c r="BG74" s="31"/>
      <c r="BH74" s="31"/>
      <c r="BI74" s="31"/>
      <c r="BJ74" s="31"/>
      <c r="BK74" s="31"/>
      <c r="BL74" s="31"/>
    </row>
    <row r="75" spans="1:64" ht="11.25">
      <c r="A75" s="18"/>
      <c r="B75" s="18"/>
      <c r="C75" s="18"/>
      <c r="D75" s="18"/>
      <c r="E75" s="18"/>
      <c r="F75" s="18"/>
      <c r="G75" s="18"/>
      <c r="H75" s="18"/>
      <c r="I75" s="35" t="s">
        <v>78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64" ht="24.75" customHeight="1">
      <c r="A76" s="33">
        <v>1</v>
      </c>
      <c r="B76" s="33"/>
      <c r="C76" s="33"/>
      <c r="D76" s="33"/>
      <c r="E76" s="33"/>
      <c r="F76" s="33"/>
      <c r="G76" s="33"/>
      <c r="H76" s="33"/>
      <c r="I76" s="39" t="s">
        <v>194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80</v>
      </c>
      <c r="AL76" s="31"/>
      <c r="AM76" s="31"/>
      <c r="AN76" s="31"/>
      <c r="AO76" s="31"/>
      <c r="AP76" s="31"/>
      <c r="AQ76" s="31"/>
      <c r="AR76" s="32" t="s">
        <v>195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1">
        <f>ROUND(740/8,0)</f>
        <v>93</v>
      </c>
      <c r="BF76" s="31"/>
      <c r="BG76" s="31"/>
      <c r="BH76" s="31"/>
      <c r="BI76" s="31"/>
      <c r="BJ76" s="31"/>
      <c r="BK76" s="31"/>
      <c r="BL76" s="31"/>
    </row>
    <row r="77" spans="1:64" s="7" customFormat="1" ht="24" customHeight="1">
      <c r="A77" s="33">
        <v>2</v>
      </c>
      <c r="B77" s="33"/>
      <c r="C77" s="33"/>
      <c r="D77" s="33"/>
      <c r="E77" s="33"/>
      <c r="F77" s="33"/>
      <c r="G77" s="33"/>
      <c r="H77" s="33"/>
      <c r="I77" s="39" t="s">
        <v>196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80</v>
      </c>
      <c r="AL77" s="31"/>
      <c r="AM77" s="31"/>
      <c r="AN77" s="31"/>
      <c r="AO77" s="31"/>
      <c r="AP77" s="31"/>
      <c r="AQ77" s="31"/>
      <c r="AR77" s="32" t="s">
        <v>197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>
        <f>ROUND(400/8,0)</f>
        <v>50</v>
      </c>
      <c r="BF77" s="31"/>
      <c r="BG77" s="31"/>
      <c r="BH77" s="31"/>
      <c r="BI77" s="31"/>
      <c r="BJ77" s="31"/>
      <c r="BK77" s="31"/>
      <c r="BL77" s="31"/>
    </row>
    <row r="78" spans="1:64" ht="24" customHeight="1">
      <c r="A78" s="33">
        <v>3</v>
      </c>
      <c r="B78" s="33"/>
      <c r="C78" s="33"/>
      <c r="D78" s="33"/>
      <c r="E78" s="33"/>
      <c r="F78" s="33"/>
      <c r="G78" s="33"/>
      <c r="H78" s="33"/>
      <c r="I78" s="39" t="s">
        <v>198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 t="s">
        <v>115</v>
      </c>
      <c r="AL78" s="31"/>
      <c r="AM78" s="31"/>
      <c r="AN78" s="31"/>
      <c r="AO78" s="31"/>
      <c r="AP78" s="31"/>
      <c r="AQ78" s="31"/>
      <c r="AR78" s="32" t="s">
        <v>199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>
        <f>ROUND((1268023+278965)/BE71/1000,1)</f>
        <v>162.8</v>
      </c>
      <c r="BF78" s="31" t="e">
        <v>#DIV/0!</v>
      </c>
      <c r="BG78" s="31" t="e">
        <v>#DIV/0!</v>
      </c>
      <c r="BH78" s="31" t="e">
        <v>#DIV/0!</v>
      </c>
      <c r="BI78" s="31" t="e">
        <v>#DIV/0!</v>
      </c>
      <c r="BJ78" s="31" t="e">
        <v>#DIV/0!</v>
      </c>
      <c r="BK78" s="31" t="e">
        <v>#DIV/0!</v>
      </c>
      <c r="BL78" s="31" t="e">
        <v>#DIV/0!</v>
      </c>
    </row>
    <row r="79" spans="1:64" ht="11.25">
      <c r="A79" s="18"/>
      <c r="B79" s="18"/>
      <c r="C79" s="18"/>
      <c r="D79" s="18"/>
      <c r="E79" s="18"/>
      <c r="F79" s="18"/>
      <c r="G79" s="18"/>
      <c r="H79" s="18"/>
      <c r="I79" s="35" t="s">
        <v>79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</row>
    <row r="80" spans="1:64" ht="11.25">
      <c r="A80" s="33">
        <v>1</v>
      </c>
      <c r="B80" s="33"/>
      <c r="C80" s="33"/>
      <c r="D80" s="33"/>
      <c r="E80" s="33"/>
      <c r="F80" s="33"/>
      <c r="G80" s="33"/>
      <c r="H80" s="33"/>
      <c r="I80" s="3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/>
      <c r="AL80" s="31"/>
      <c r="AM80" s="31"/>
      <c r="AN80" s="31"/>
      <c r="AO80" s="31"/>
      <c r="AP80" s="31"/>
      <c r="AQ80" s="31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1"/>
      <c r="BF80" s="31"/>
      <c r="BG80" s="31"/>
      <c r="BH80" s="31"/>
      <c r="BI80" s="31"/>
      <c r="BJ80" s="31"/>
      <c r="BK80" s="31"/>
      <c r="BL80" s="31"/>
    </row>
    <row r="82" ht="11.25">
      <c r="A82" s="7" t="s">
        <v>66</v>
      </c>
    </row>
    <row r="83" ht="11.25">
      <c r="BI83" s="1" t="s">
        <v>65</v>
      </c>
    </row>
    <row r="84" spans="1:64" ht="32.25" customHeight="1">
      <c r="A84" s="33" t="s">
        <v>32</v>
      </c>
      <c r="B84" s="33"/>
      <c r="C84" s="33"/>
      <c r="D84" s="33" t="s">
        <v>33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 t="s">
        <v>48</v>
      </c>
      <c r="Q84" s="33"/>
      <c r="R84" s="33"/>
      <c r="S84" s="33"/>
      <c r="T84" s="33" t="s">
        <v>69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 t="s">
        <v>68</v>
      </c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 t="s">
        <v>67</v>
      </c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 t="s">
        <v>34</v>
      </c>
      <c r="BE84" s="33"/>
      <c r="BF84" s="33"/>
      <c r="BG84" s="33"/>
      <c r="BH84" s="33"/>
      <c r="BI84" s="33"/>
      <c r="BJ84" s="33"/>
      <c r="BK84" s="33"/>
      <c r="BL84" s="33"/>
    </row>
    <row r="85" spans="1:64" ht="24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 t="s">
        <v>28</v>
      </c>
      <c r="U85" s="33"/>
      <c r="V85" s="33"/>
      <c r="W85" s="33"/>
      <c r="X85" s="33" t="s">
        <v>29</v>
      </c>
      <c r="Y85" s="33"/>
      <c r="Z85" s="33"/>
      <c r="AA85" s="33"/>
      <c r="AB85" s="33" t="s">
        <v>30</v>
      </c>
      <c r="AC85" s="33"/>
      <c r="AD85" s="33"/>
      <c r="AE85" s="33"/>
      <c r="AF85" s="33" t="s">
        <v>28</v>
      </c>
      <c r="AG85" s="33"/>
      <c r="AH85" s="33"/>
      <c r="AI85" s="33"/>
      <c r="AJ85" s="33" t="s">
        <v>29</v>
      </c>
      <c r="AK85" s="33"/>
      <c r="AL85" s="33"/>
      <c r="AM85" s="33"/>
      <c r="AN85" s="33" t="s">
        <v>30</v>
      </c>
      <c r="AO85" s="33"/>
      <c r="AP85" s="33"/>
      <c r="AQ85" s="33"/>
      <c r="AR85" s="33" t="s">
        <v>28</v>
      </c>
      <c r="AS85" s="33"/>
      <c r="AT85" s="33"/>
      <c r="AU85" s="33"/>
      <c r="AV85" s="33" t="s">
        <v>29</v>
      </c>
      <c r="AW85" s="33"/>
      <c r="AX85" s="33"/>
      <c r="AY85" s="33"/>
      <c r="AZ85" s="33" t="s">
        <v>30</v>
      </c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64" ht="11.25">
      <c r="A86" s="42">
        <v>1</v>
      </c>
      <c r="B86" s="43"/>
      <c r="C86" s="44"/>
      <c r="D86" s="42">
        <v>2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/>
      <c r="P86" s="42">
        <v>3</v>
      </c>
      <c r="Q86" s="43"/>
      <c r="R86" s="43"/>
      <c r="S86" s="44"/>
      <c r="T86" s="42">
        <v>4</v>
      </c>
      <c r="U86" s="43"/>
      <c r="V86" s="43"/>
      <c r="W86" s="44"/>
      <c r="X86" s="42">
        <v>5</v>
      </c>
      <c r="Y86" s="43"/>
      <c r="Z86" s="43"/>
      <c r="AA86" s="44"/>
      <c r="AB86" s="42">
        <v>6</v>
      </c>
      <c r="AC86" s="43"/>
      <c r="AD86" s="43"/>
      <c r="AE86" s="44"/>
      <c r="AF86" s="42">
        <v>7</v>
      </c>
      <c r="AG86" s="43"/>
      <c r="AH86" s="43"/>
      <c r="AI86" s="44"/>
      <c r="AJ86" s="42">
        <v>8</v>
      </c>
      <c r="AK86" s="43"/>
      <c r="AL86" s="43"/>
      <c r="AM86" s="44"/>
      <c r="AN86" s="42">
        <v>9</v>
      </c>
      <c r="AO86" s="43"/>
      <c r="AP86" s="43"/>
      <c r="AQ86" s="44"/>
      <c r="AR86" s="33">
        <v>10</v>
      </c>
      <c r="AS86" s="33"/>
      <c r="AT86" s="33"/>
      <c r="AU86" s="33"/>
      <c r="AV86" s="33">
        <v>11</v>
      </c>
      <c r="AW86" s="33"/>
      <c r="AX86" s="33"/>
      <c r="AY86" s="33"/>
      <c r="AZ86" s="33">
        <v>12</v>
      </c>
      <c r="BA86" s="33"/>
      <c r="BB86" s="33"/>
      <c r="BC86" s="33"/>
      <c r="BD86" s="42">
        <v>13</v>
      </c>
      <c r="BE86" s="43"/>
      <c r="BF86" s="43"/>
      <c r="BG86" s="43"/>
      <c r="BH86" s="43"/>
      <c r="BI86" s="43"/>
      <c r="BJ86" s="43"/>
      <c r="BK86" s="43"/>
      <c r="BL86" s="44"/>
    </row>
    <row r="87" spans="1:64" ht="11.25" customHeight="1">
      <c r="A87" s="42"/>
      <c r="B87" s="43"/>
      <c r="C87" s="44"/>
      <c r="D87" s="55" t="s">
        <v>57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58"/>
      <c r="Q87" s="59"/>
      <c r="R87" s="59"/>
      <c r="S87" s="60"/>
      <c r="T87" s="42"/>
      <c r="U87" s="43"/>
      <c r="V87" s="43"/>
      <c r="W87" s="44"/>
      <c r="X87" s="42"/>
      <c r="Y87" s="43"/>
      <c r="Z87" s="43"/>
      <c r="AA87" s="44"/>
      <c r="AB87" s="42"/>
      <c r="AC87" s="43"/>
      <c r="AD87" s="43"/>
      <c r="AE87" s="44"/>
      <c r="AF87" s="42"/>
      <c r="AG87" s="43"/>
      <c r="AH87" s="43"/>
      <c r="AI87" s="44"/>
      <c r="AJ87" s="42"/>
      <c r="AK87" s="43"/>
      <c r="AL87" s="43"/>
      <c r="AM87" s="44"/>
      <c r="AN87" s="42"/>
      <c r="AO87" s="43"/>
      <c r="AP87" s="43"/>
      <c r="AQ87" s="44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42"/>
      <c r="BE87" s="43"/>
      <c r="BF87" s="43"/>
      <c r="BG87" s="43"/>
      <c r="BH87" s="43"/>
      <c r="BI87" s="43"/>
      <c r="BJ87" s="43"/>
      <c r="BK87" s="43"/>
      <c r="BL87" s="44"/>
    </row>
    <row r="88" spans="1:64" ht="11.25">
      <c r="A88" s="42"/>
      <c r="B88" s="43"/>
      <c r="C88" s="44"/>
      <c r="D88" s="55" t="s">
        <v>70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8"/>
      <c r="Q88" s="59"/>
      <c r="R88" s="59"/>
      <c r="S88" s="60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42"/>
      <c r="BE88" s="43"/>
      <c r="BF88" s="43"/>
      <c r="BG88" s="43"/>
      <c r="BH88" s="43"/>
      <c r="BI88" s="43"/>
      <c r="BJ88" s="43"/>
      <c r="BK88" s="43"/>
      <c r="BL88" s="44"/>
    </row>
    <row r="89" spans="1:64" ht="11.25">
      <c r="A89" s="42"/>
      <c r="B89" s="43"/>
      <c r="C89" s="44"/>
      <c r="D89" s="61" t="s">
        <v>72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3"/>
      <c r="P89" s="58"/>
      <c r="Q89" s="59"/>
      <c r="R89" s="59"/>
      <c r="S89" s="60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42"/>
      <c r="BE89" s="43"/>
      <c r="BF89" s="43"/>
      <c r="BG89" s="43"/>
      <c r="BH89" s="43"/>
      <c r="BI89" s="43"/>
      <c r="BJ89" s="43"/>
      <c r="BK89" s="43"/>
      <c r="BL89" s="44"/>
    </row>
    <row r="90" spans="1:64" ht="22.5" customHeight="1">
      <c r="A90" s="42"/>
      <c r="B90" s="43"/>
      <c r="C90" s="44"/>
      <c r="D90" s="61" t="s">
        <v>35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58"/>
      <c r="Q90" s="59"/>
      <c r="R90" s="59"/>
      <c r="S90" s="60"/>
      <c r="T90" s="33" t="s">
        <v>103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 t="s">
        <v>103</v>
      </c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 t="s">
        <v>103</v>
      </c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42"/>
      <c r="BE90" s="43"/>
      <c r="BF90" s="43"/>
      <c r="BG90" s="43"/>
      <c r="BH90" s="43"/>
      <c r="BI90" s="43"/>
      <c r="BJ90" s="43"/>
      <c r="BK90" s="43"/>
      <c r="BL90" s="44"/>
    </row>
    <row r="91" spans="1:64" ht="11.25">
      <c r="A91" s="42"/>
      <c r="B91" s="43"/>
      <c r="C91" s="44"/>
      <c r="D91" s="55" t="s">
        <v>59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P91" s="58"/>
      <c r="Q91" s="59"/>
      <c r="R91" s="59"/>
      <c r="S91" s="60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42"/>
      <c r="BE91" s="43"/>
      <c r="BF91" s="43"/>
      <c r="BG91" s="43"/>
      <c r="BH91" s="43"/>
      <c r="BI91" s="43"/>
      <c r="BJ91" s="43"/>
      <c r="BK91" s="43"/>
      <c r="BL91" s="44"/>
    </row>
    <row r="92" spans="1:64" ht="11.25">
      <c r="A92" s="45"/>
      <c r="B92" s="46"/>
      <c r="C92" s="47"/>
      <c r="D92" s="48" t="s">
        <v>71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  <c r="P92" s="51"/>
      <c r="Q92" s="52"/>
      <c r="R92" s="52"/>
      <c r="S92" s="53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42"/>
      <c r="BE92" s="43"/>
      <c r="BF92" s="43"/>
      <c r="BG92" s="43"/>
      <c r="BH92" s="43"/>
      <c r="BI92" s="43"/>
      <c r="BJ92" s="43"/>
      <c r="BK92" s="43"/>
      <c r="BL92" s="44"/>
    </row>
    <row r="93" spans="1:64" ht="11.25">
      <c r="A93" s="45"/>
      <c r="B93" s="46"/>
      <c r="C93" s="47"/>
      <c r="D93" s="48" t="s">
        <v>59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  <c r="P93" s="51"/>
      <c r="Q93" s="52"/>
      <c r="R93" s="52"/>
      <c r="S93" s="53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43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33"/>
      <c r="B94" s="33"/>
      <c r="C94" s="33"/>
      <c r="D94" s="74" t="s">
        <v>60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5"/>
      <c r="Q94" s="75"/>
      <c r="R94" s="75"/>
      <c r="S94" s="75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30" ht="11.25">
      <c r="A95" s="16"/>
      <c r="B95" s="1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1.25">
      <c r="A96" s="13" t="s">
        <v>74</v>
      </c>
      <c r="B96" s="13"/>
      <c r="C96" s="14"/>
      <c r="D96" s="13"/>
      <c r="E96" s="1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5" ht="11.25">
      <c r="A97" s="15" t="s">
        <v>104</v>
      </c>
      <c r="B97" s="15"/>
      <c r="C97" s="15"/>
      <c r="D97" s="15"/>
      <c r="E97" s="15"/>
    </row>
    <row r="98" spans="1:5" ht="11.25">
      <c r="A98" s="15" t="s">
        <v>73</v>
      </c>
      <c r="B98" s="15"/>
      <c r="C98" s="15"/>
      <c r="D98" s="15"/>
      <c r="E98" s="15"/>
    </row>
    <row r="99" spans="1:5" ht="11.25">
      <c r="A99" s="15"/>
      <c r="B99" s="15"/>
      <c r="C99" s="15"/>
      <c r="D99" s="15"/>
      <c r="E99" s="15"/>
    </row>
    <row r="100" spans="1:5" ht="11.25">
      <c r="A100" s="15"/>
      <c r="B100" s="15"/>
      <c r="C100" s="15"/>
      <c r="D100" s="15"/>
      <c r="E100" s="15"/>
    </row>
    <row r="101" spans="1:5" ht="11.25">
      <c r="A101" s="15"/>
      <c r="B101" s="15"/>
      <c r="C101" s="15"/>
      <c r="D101" s="15"/>
      <c r="E101" s="15"/>
    </row>
    <row r="102" spans="1:5" ht="11.25">
      <c r="A102" s="15"/>
      <c r="B102" s="15"/>
      <c r="C102" s="15"/>
      <c r="D102" s="15" t="s">
        <v>36</v>
      </c>
      <c r="E102" s="15"/>
    </row>
    <row r="103" spans="1:64" ht="11.25">
      <c r="A103" s="15"/>
      <c r="B103" s="15"/>
      <c r="C103" s="15"/>
      <c r="D103" s="15" t="s">
        <v>37</v>
      </c>
      <c r="E103" s="15"/>
      <c r="AG103" s="76"/>
      <c r="AH103" s="76"/>
      <c r="AI103" s="76"/>
      <c r="AJ103" s="76"/>
      <c r="AK103" s="76"/>
      <c r="AL103" s="76"/>
      <c r="AR103" s="77" t="s">
        <v>39</v>
      </c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</row>
    <row r="104" spans="1:64" ht="11.25">
      <c r="A104" s="15"/>
      <c r="B104" s="15"/>
      <c r="C104" s="15"/>
      <c r="D104" s="15" t="s">
        <v>38</v>
      </c>
      <c r="E104" s="15"/>
      <c r="P104" s="3"/>
      <c r="AG104" s="26" t="s">
        <v>40</v>
      </c>
      <c r="AH104" s="26"/>
      <c r="AI104" s="26"/>
      <c r="AJ104" s="26"/>
      <c r="AK104" s="26"/>
      <c r="AL104" s="26"/>
      <c r="AR104" s="26" t="s">
        <v>41</v>
      </c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</row>
    <row r="105" spans="1:5" ht="11.25">
      <c r="A105" s="15"/>
      <c r="B105" s="15"/>
      <c r="C105" s="15"/>
      <c r="D105" s="15"/>
      <c r="E105" s="15"/>
    </row>
    <row r="106" spans="1:5" ht="11.25">
      <c r="A106" s="15"/>
      <c r="B106" s="15"/>
      <c r="C106" s="15"/>
      <c r="D106" s="15" t="s">
        <v>42</v>
      </c>
      <c r="E106" s="15"/>
    </row>
    <row r="107" spans="1:5" ht="11.25">
      <c r="A107" s="15"/>
      <c r="B107" s="15"/>
      <c r="C107" s="15"/>
      <c r="D107" s="15"/>
      <c r="E107" s="15"/>
    </row>
    <row r="108" spans="1:64" ht="11.25">
      <c r="A108" s="15"/>
      <c r="B108" s="15"/>
      <c r="C108" s="15"/>
      <c r="D108" s="15" t="s">
        <v>43</v>
      </c>
      <c r="E108" s="15"/>
      <c r="AG108" s="76"/>
      <c r="AH108" s="76"/>
      <c r="AI108" s="76"/>
      <c r="AJ108" s="76"/>
      <c r="AK108" s="76"/>
      <c r="AL108" s="76"/>
      <c r="AR108" s="77" t="s">
        <v>44</v>
      </c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</row>
    <row r="109" spans="1:64" ht="11.25">
      <c r="A109" s="15"/>
      <c r="B109" s="15"/>
      <c r="C109" s="15"/>
      <c r="D109" s="15"/>
      <c r="E109" s="15"/>
      <c r="P109" s="3"/>
      <c r="AG109" s="26" t="s">
        <v>40</v>
      </c>
      <c r="AH109" s="26"/>
      <c r="AI109" s="26"/>
      <c r="AJ109" s="26"/>
      <c r="AK109" s="26"/>
      <c r="AL109" s="26"/>
      <c r="AR109" s="26" t="s">
        <v>41</v>
      </c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</row>
    <row r="110" spans="1:5" ht="11.25">
      <c r="A110" s="15"/>
      <c r="B110" s="15"/>
      <c r="C110" s="15"/>
      <c r="D110" s="15"/>
      <c r="E110" s="15"/>
    </row>
  </sheetData>
  <mergeCells count="324">
    <mergeCell ref="BD86:BL86"/>
    <mergeCell ref="AN86:AQ86"/>
    <mergeCell ref="AR86:AU86"/>
    <mergeCell ref="AV86:AY86"/>
    <mergeCell ref="AZ86:BC86"/>
    <mergeCell ref="X86:AA86"/>
    <mergeCell ref="AB86:AE86"/>
    <mergeCell ref="AF86:AI86"/>
    <mergeCell ref="AJ86:AM86"/>
    <mergeCell ref="A86:C86"/>
    <mergeCell ref="D86:O86"/>
    <mergeCell ref="P86:S86"/>
    <mergeCell ref="T86:W86"/>
    <mergeCell ref="AR80:BD80"/>
    <mergeCell ref="BE80:BL80"/>
    <mergeCell ref="A79:B79"/>
    <mergeCell ref="C79:H79"/>
    <mergeCell ref="AK79:AQ79"/>
    <mergeCell ref="A80:B80"/>
    <mergeCell ref="C80:H80"/>
    <mergeCell ref="I80:AJ80"/>
    <mergeCell ref="AK80:AQ80"/>
    <mergeCell ref="BE78:BL78"/>
    <mergeCell ref="AK77:AQ77"/>
    <mergeCell ref="C77:H77"/>
    <mergeCell ref="BE79:BL79"/>
    <mergeCell ref="C78:H78"/>
    <mergeCell ref="I78:AJ78"/>
    <mergeCell ref="AK78:AQ78"/>
    <mergeCell ref="AR78:BD78"/>
    <mergeCell ref="I79:AJ79"/>
    <mergeCell ref="AR79:BD79"/>
    <mergeCell ref="AR75:BD75"/>
    <mergeCell ref="BE75:BL75"/>
    <mergeCell ref="A70:B70"/>
    <mergeCell ref="C70:H70"/>
    <mergeCell ref="A75:B75"/>
    <mergeCell ref="C75:H75"/>
    <mergeCell ref="I75:AJ75"/>
    <mergeCell ref="AK75:AQ75"/>
    <mergeCell ref="AR73:BD73"/>
    <mergeCell ref="BE73:BL73"/>
    <mergeCell ref="BE68:BL68"/>
    <mergeCell ref="BE69:BL69"/>
    <mergeCell ref="AR70:BD70"/>
    <mergeCell ref="BE70:BL70"/>
    <mergeCell ref="I68:BD68"/>
    <mergeCell ref="I69:BD69"/>
    <mergeCell ref="AK67:AQ67"/>
    <mergeCell ref="C66:H66"/>
    <mergeCell ref="I66:AJ66"/>
    <mergeCell ref="C69:H69"/>
    <mergeCell ref="AS61:BB61"/>
    <mergeCell ref="BC61:BL61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S57:BB57"/>
    <mergeCell ref="BC57:BL57"/>
    <mergeCell ref="AI55:AR55"/>
    <mergeCell ref="AI56:AR56"/>
    <mergeCell ref="BC55:BL55"/>
    <mergeCell ref="AS55:BB55"/>
    <mergeCell ref="A57:AB57"/>
    <mergeCell ref="AC57:AH57"/>
    <mergeCell ref="AI57:AR57"/>
    <mergeCell ref="AC55:AH55"/>
    <mergeCell ref="AC56:AH56"/>
    <mergeCell ref="A55:AB55"/>
    <mergeCell ref="A56:AB56"/>
    <mergeCell ref="AU50:BC50"/>
    <mergeCell ref="BD50:BL50"/>
    <mergeCell ref="N47:AK47"/>
    <mergeCell ref="I47:M47"/>
    <mergeCell ref="N48:AK48"/>
    <mergeCell ref="I49:M49"/>
    <mergeCell ref="N49:AK49"/>
    <mergeCell ref="N50:AK50"/>
    <mergeCell ref="AL50:AT50"/>
    <mergeCell ref="AL48:AT48"/>
    <mergeCell ref="C47:H47"/>
    <mergeCell ref="A48:B48"/>
    <mergeCell ref="C48:H48"/>
    <mergeCell ref="I48:M48"/>
    <mergeCell ref="A47:B47"/>
    <mergeCell ref="A42:C42"/>
    <mergeCell ref="O41:BL41"/>
    <mergeCell ref="O42:BL42"/>
    <mergeCell ref="J41:N41"/>
    <mergeCell ref="D41:I41"/>
    <mergeCell ref="D42:I42"/>
    <mergeCell ref="A41:C41"/>
    <mergeCell ref="J42:N42"/>
    <mergeCell ref="AG103:AL103"/>
    <mergeCell ref="AR103:BL103"/>
    <mergeCell ref="AG109:AL109"/>
    <mergeCell ref="AR109:BL109"/>
    <mergeCell ref="AG104:AL104"/>
    <mergeCell ref="AR104:BL104"/>
    <mergeCell ref="AG108:AL108"/>
    <mergeCell ref="AR108:BL108"/>
    <mergeCell ref="AN94:AQ94"/>
    <mergeCell ref="AR94:AU94"/>
    <mergeCell ref="AV94:AY94"/>
    <mergeCell ref="AZ94:BC94"/>
    <mergeCell ref="X94:AA94"/>
    <mergeCell ref="AB94:AE94"/>
    <mergeCell ref="AF94:AI94"/>
    <mergeCell ref="AJ94:AM94"/>
    <mergeCell ref="A94:C94"/>
    <mergeCell ref="D94:O94"/>
    <mergeCell ref="P94:S94"/>
    <mergeCell ref="T94:W94"/>
    <mergeCell ref="AR92:AU92"/>
    <mergeCell ref="AV92:AY92"/>
    <mergeCell ref="AZ92:BC92"/>
    <mergeCell ref="AR93:AU93"/>
    <mergeCell ref="AV93:AY93"/>
    <mergeCell ref="AZ93:BC93"/>
    <mergeCell ref="AV90:AY90"/>
    <mergeCell ref="AZ90:BC90"/>
    <mergeCell ref="AR91:AU91"/>
    <mergeCell ref="AV91:AY91"/>
    <mergeCell ref="AZ91:BC91"/>
    <mergeCell ref="T89:W89"/>
    <mergeCell ref="X89:AA89"/>
    <mergeCell ref="AB89:AE89"/>
    <mergeCell ref="A89:C89"/>
    <mergeCell ref="D89:O89"/>
    <mergeCell ref="P89:S89"/>
    <mergeCell ref="AB88:AE88"/>
    <mergeCell ref="AF88:AI88"/>
    <mergeCell ref="AJ88:AM88"/>
    <mergeCell ref="A87:C87"/>
    <mergeCell ref="D87:O87"/>
    <mergeCell ref="P87:S87"/>
    <mergeCell ref="T88:W88"/>
    <mergeCell ref="X88:AA88"/>
    <mergeCell ref="T87:W87"/>
    <mergeCell ref="X87:AA87"/>
    <mergeCell ref="BD94:BL94"/>
    <mergeCell ref="BD93:BL93"/>
    <mergeCell ref="AF84:AQ84"/>
    <mergeCell ref="AF85:AI85"/>
    <mergeCell ref="AJ85:AM85"/>
    <mergeCell ref="AN85:AQ85"/>
    <mergeCell ref="AN88:AQ88"/>
    <mergeCell ref="AJ90:AM90"/>
    <mergeCell ref="AN90:AQ90"/>
    <mergeCell ref="AR90:AU90"/>
    <mergeCell ref="BD88:BL88"/>
    <mergeCell ref="BD84:BL85"/>
    <mergeCell ref="AR84:BC84"/>
    <mergeCell ref="AR85:AU85"/>
    <mergeCell ref="AV85:AY85"/>
    <mergeCell ref="AZ85:BC85"/>
    <mergeCell ref="AR88:AU88"/>
    <mergeCell ref="AV88:AY88"/>
    <mergeCell ref="AZ88:BC88"/>
    <mergeCell ref="BD87:BL87"/>
    <mergeCell ref="AB85:AE85"/>
    <mergeCell ref="X85:AA85"/>
    <mergeCell ref="A84:C85"/>
    <mergeCell ref="P84:S85"/>
    <mergeCell ref="D84:O85"/>
    <mergeCell ref="T84:AE84"/>
    <mergeCell ref="T85:W85"/>
    <mergeCell ref="BE76:BL76"/>
    <mergeCell ref="A76:B76"/>
    <mergeCell ref="C76:H76"/>
    <mergeCell ref="I76:AJ76"/>
    <mergeCell ref="AK76:AQ76"/>
    <mergeCell ref="A77:B77"/>
    <mergeCell ref="BE77:BL77"/>
    <mergeCell ref="A78:B78"/>
    <mergeCell ref="C49:H49"/>
    <mergeCell ref="A50:B50"/>
    <mergeCell ref="C50:H50"/>
    <mergeCell ref="I50:M50"/>
    <mergeCell ref="A49:B49"/>
    <mergeCell ref="BE66:BL66"/>
    <mergeCell ref="AR67:BD67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C24:J24"/>
    <mergeCell ref="L24:BL24"/>
    <mergeCell ref="R26:BL26"/>
    <mergeCell ref="R27:BL27"/>
    <mergeCell ref="L27:P27"/>
    <mergeCell ref="L26:P26"/>
    <mergeCell ref="C27:J27"/>
    <mergeCell ref="L23:BL23"/>
    <mergeCell ref="A16:BL16"/>
    <mergeCell ref="C23:J23"/>
    <mergeCell ref="A17:BL17"/>
    <mergeCell ref="AC60:AH60"/>
    <mergeCell ref="AI60:AR60"/>
    <mergeCell ref="AR76:BD76"/>
    <mergeCell ref="AR77:BD77"/>
    <mergeCell ref="I77:AJ77"/>
    <mergeCell ref="AS60:BB60"/>
    <mergeCell ref="BC60:BL60"/>
    <mergeCell ref="A61:AB61"/>
    <mergeCell ref="AC61:AH61"/>
    <mergeCell ref="AI61:AR61"/>
    <mergeCell ref="AZ87:BC87"/>
    <mergeCell ref="A88:C88"/>
    <mergeCell ref="D88:O88"/>
    <mergeCell ref="P88:S88"/>
    <mergeCell ref="AJ87:AM87"/>
    <mergeCell ref="AN87:AQ87"/>
    <mergeCell ref="AR87:AU87"/>
    <mergeCell ref="AV87:AY87"/>
    <mergeCell ref="AB87:AE87"/>
    <mergeCell ref="AF87:AI87"/>
    <mergeCell ref="AF89:AI89"/>
    <mergeCell ref="AJ89:AM89"/>
    <mergeCell ref="AN89:AQ89"/>
    <mergeCell ref="AR89:AU89"/>
    <mergeCell ref="AV89:AY89"/>
    <mergeCell ref="AZ89:BC89"/>
    <mergeCell ref="BD89:BL89"/>
    <mergeCell ref="A90:C90"/>
    <mergeCell ref="D90:O90"/>
    <mergeCell ref="P90:S90"/>
    <mergeCell ref="T90:W90"/>
    <mergeCell ref="X90:AA90"/>
    <mergeCell ref="AB90:AE90"/>
    <mergeCell ref="AF90:AI90"/>
    <mergeCell ref="BD90:BL90"/>
    <mergeCell ref="A91:C91"/>
    <mergeCell ref="D91:O91"/>
    <mergeCell ref="P91:S91"/>
    <mergeCell ref="T91:W91"/>
    <mergeCell ref="X91:AA91"/>
    <mergeCell ref="AB91:AE91"/>
    <mergeCell ref="AF91:AI91"/>
    <mergeCell ref="AJ91:AM91"/>
    <mergeCell ref="AN91:AQ91"/>
    <mergeCell ref="BD91:BL91"/>
    <mergeCell ref="A92:C92"/>
    <mergeCell ref="D92:O92"/>
    <mergeCell ref="P92:S92"/>
    <mergeCell ref="T92:W92"/>
    <mergeCell ref="X92:AA92"/>
    <mergeCell ref="AB92:AE92"/>
    <mergeCell ref="AF92:AI92"/>
    <mergeCell ref="AJ92:AM92"/>
    <mergeCell ref="AN92:AQ92"/>
    <mergeCell ref="BD92:BL92"/>
    <mergeCell ref="A93:C93"/>
    <mergeCell ref="D93:O93"/>
    <mergeCell ref="P93:S93"/>
    <mergeCell ref="T93:W93"/>
    <mergeCell ref="X93:AA93"/>
    <mergeCell ref="AB93:AE93"/>
    <mergeCell ref="AF93:AI93"/>
    <mergeCell ref="AJ93:AM93"/>
    <mergeCell ref="AN93:AQ93"/>
    <mergeCell ref="AR74:BD74"/>
    <mergeCell ref="BE74:BL74"/>
    <mergeCell ref="A73:B73"/>
    <mergeCell ref="C73:H73"/>
    <mergeCell ref="I73:AJ73"/>
    <mergeCell ref="AK73:AQ73"/>
    <mergeCell ref="A74:B74"/>
    <mergeCell ref="C74:H74"/>
    <mergeCell ref="I74:AJ74"/>
    <mergeCell ref="AK74:AQ74"/>
    <mergeCell ref="BE71:BL71"/>
    <mergeCell ref="A72:B72"/>
    <mergeCell ref="C72:H72"/>
    <mergeCell ref="I72:AJ72"/>
    <mergeCell ref="AK72:AQ72"/>
    <mergeCell ref="AR72:BD72"/>
    <mergeCell ref="BE72:BL72"/>
    <mergeCell ref="A71:B71"/>
    <mergeCell ref="C71:H71"/>
    <mergeCell ref="I71:AJ71"/>
    <mergeCell ref="AK71:AQ71"/>
    <mergeCell ref="AR71:BD71"/>
    <mergeCell ref="A68:B68"/>
    <mergeCell ref="C68:H68"/>
    <mergeCell ref="A69:B69"/>
    <mergeCell ref="I70:AJ70"/>
    <mergeCell ref="AK70:AQ70"/>
    <mergeCell ref="AU48:BC48"/>
    <mergeCell ref="BD48:BL48"/>
    <mergeCell ref="C20:J20"/>
    <mergeCell ref="C21:J21"/>
    <mergeCell ref="C26:J26"/>
    <mergeCell ref="D34:BL34"/>
    <mergeCell ref="V31:AC31"/>
    <mergeCell ref="V30:AC30"/>
    <mergeCell ref="L20:BL20"/>
    <mergeCell ref="L21:BL21"/>
    <mergeCell ref="AO8:BL8"/>
    <mergeCell ref="AO7:BL7"/>
    <mergeCell ref="AO11:BL11"/>
    <mergeCell ref="AO12:BL12"/>
    <mergeCell ref="AO9:AQ9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3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6"/>
  <sheetViews>
    <sheetView workbookViewId="0" topLeftCell="E1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'010116'!AO13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20" spans="1:64" ht="12.75">
      <c r="A20" s="7" t="s">
        <v>9</v>
      </c>
      <c r="C20" s="25" t="s">
        <v>134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1011010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1011010</v>
      </c>
      <c r="D26" s="27"/>
      <c r="E26" s="27"/>
      <c r="F26" s="27"/>
      <c r="G26" s="27"/>
      <c r="H26" s="27"/>
      <c r="I26" s="27"/>
      <c r="J26" s="27"/>
      <c r="L26" s="70" t="s">
        <v>135</v>
      </c>
      <c r="M26" s="70"/>
      <c r="N26" s="70"/>
      <c r="O26" s="70"/>
      <c r="P26" s="70"/>
      <c r="Q26" s="5"/>
      <c r="R26" s="67" t="s">
        <v>136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7141.269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AL49</f>
        <v>6267.789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AU49</f>
        <v>873.48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47.25" customHeight="1">
      <c r="A34" s="7"/>
      <c r="D34" s="28" t="s">
        <v>288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137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9" spans="1:3" ht="11.25">
      <c r="A39" s="7" t="s">
        <v>26</v>
      </c>
      <c r="B39" s="7"/>
      <c r="C39" s="7" t="s">
        <v>47</v>
      </c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52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11.25">
      <c r="A48" s="33">
        <v>1</v>
      </c>
      <c r="B48" s="33"/>
      <c r="C48" s="34" t="str">
        <f>C26</f>
        <v>1011010</v>
      </c>
      <c r="D48" s="33"/>
      <c r="E48" s="33"/>
      <c r="F48" s="33"/>
      <c r="G48" s="33"/>
      <c r="H48" s="33"/>
      <c r="I48" s="34" t="str">
        <f>L26</f>
        <v>070101</v>
      </c>
      <c r="J48" s="33"/>
      <c r="K48" s="33"/>
      <c r="L48" s="33"/>
      <c r="M48" s="33"/>
      <c r="N48" s="55" t="str">
        <f>R26</f>
        <v>Дошкільна освіта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24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138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6267.789</v>
      </c>
      <c r="AM49" s="72"/>
      <c r="AN49" s="72"/>
      <c r="AO49" s="72"/>
      <c r="AP49" s="72"/>
      <c r="AQ49" s="72"/>
      <c r="AR49" s="72"/>
      <c r="AS49" s="72"/>
      <c r="AT49" s="72"/>
      <c r="AU49" s="72">
        <v>873.48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7141.269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6267.789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873.48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7141.269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>
      <c r="A57" s="82" t="s">
        <v>109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3"/>
      <c r="AD57" s="33"/>
      <c r="AE57" s="33"/>
      <c r="AF57" s="33"/>
      <c r="AG57" s="33"/>
      <c r="AH57" s="33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4" ht="11.25">
      <c r="A64" s="7" t="s">
        <v>61</v>
      </c>
    </row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4" t="str">
        <f>C26</f>
        <v>1011010</v>
      </c>
      <c r="D68" s="33"/>
      <c r="E68" s="33"/>
      <c r="F68" s="33"/>
      <c r="G68" s="33"/>
      <c r="H68" s="33"/>
      <c r="I68" s="90" t="str">
        <f>R26</f>
        <v>Дошкільна освіта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33"/>
      <c r="B69" s="33"/>
      <c r="C69" s="33"/>
      <c r="D69" s="33"/>
      <c r="E69" s="33"/>
      <c r="F69" s="33"/>
      <c r="G69" s="33"/>
      <c r="H69" s="33"/>
      <c r="I69" s="93" t="str">
        <f>N49</f>
        <v>Забезпечити створення належних умов для надання на належному рівні дошкільної освіти та виховання дітей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5"/>
      <c r="BE69" s="73"/>
      <c r="BF69" s="73"/>
      <c r="BG69" s="73"/>
      <c r="BH69" s="73"/>
      <c r="BI69" s="73"/>
      <c r="BJ69" s="73"/>
      <c r="BK69" s="73"/>
      <c r="BL69" s="73"/>
    </row>
    <row r="70" spans="1:64" ht="11.25" customHeight="1">
      <c r="A70" s="18"/>
      <c r="B70" s="18"/>
      <c r="C70" s="18"/>
      <c r="D70" s="18"/>
      <c r="E70" s="18"/>
      <c r="F70" s="18"/>
      <c r="G70" s="18"/>
      <c r="H70" s="18"/>
      <c r="I70" s="35" t="s">
        <v>76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11.25">
      <c r="A71" s="33">
        <v>1</v>
      </c>
      <c r="B71" s="33"/>
      <c r="C71" s="33"/>
      <c r="D71" s="33"/>
      <c r="E71" s="33"/>
      <c r="F71" s="33"/>
      <c r="G71" s="33"/>
      <c r="H71" s="33"/>
      <c r="I71" s="39" t="s">
        <v>139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110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v>1</v>
      </c>
      <c r="BF71" s="31"/>
      <c r="BG71" s="31"/>
      <c r="BH71" s="31"/>
      <c r="BI71" s="31"/>
      <c r="BJ71" s="31"/>
      <c r="BK71" s="31"/>
      <c r="BL71" s="31"/>
    </row>
    <row r="72" spans="1:64" ht="11.25">
      <c r="A72" s="33">
        <v>2</v>
      </c>
      <c r="B72" s="33"/>
      <c r="C72" s="33"/>
      <c r="D72" s="33"/>
      <c r="E72" s="33"/>
      <c r="F72" s="33"/>
      <c r="G72" s="33"/>
      <c r="H72" s="33"/>
      <c r="I72" s="39" t="s">
        <v>140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31" t="s">
        <v>80</v>
      </c>
      <c r="AL72" s="31"/>
      <c r="AM72" s="31"/>
      <c r="AN72" s="31"/>
      <c r="AO72" s="31"/>
      <c r="AP72" s="31"/>
      <c r="AQ72" s="31"/>
      <c r="AR72" s="32" t="s">
        <v>110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1">
        <v>13</v>
      </c>
      <c r="BF72" s="31"/>
      <c r="BG72" s="31"/>
      <c r="BH72" s="31"/>
      <c r="BI72" s="31"/>
      <c r="BJ72" s="31"/>
      <c r="BK72" s="31"/>
      <c r="BL72" s="31"/>
    </row>
    <row r="73" spans="1:64" ht="11.25">
      <c r="A73" s="33">
        <v>3</v>
      </c>
      <c r="B73" s="33"/>
      <c r="C73" s="33"/>
      <c r="D73" s="33"/>
      <c r="E73" s="33"/>
      <c r="F73" s="33"/>
      <c r="G73" s="33"/>
      <c r="H73" s="33"/>
      <c r="I73" s="39" t="s">
        <v>141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81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31</v>
      </c>
      <c r="BF73" s="31"/>
      <c r="BG73" s="31"/>
      <c r="BH73" s="31"/>
      <c r="BI73" s="31"/>
      <c r="BJ73" s="31"/>
      <c r="BK73" s="31"/>
      <c r="BL73" s="31"/>
    </row>
    <row r="74" spans="1:64" ht="22.5" customHeight="1">
      <c r="A74" s="33">
        <v>4</v>
      </c>
      <c r="B74" s="33"/>
      <c r="C74" s="33"/>
      <c r="D74" s="33"/>
      <c r="E74" s="33"/>
      <c r="F74" s="33"/>
      <c r="G74" s="33"/>
      <c r="H74" s="33"/>
      <c r="I74" s="39" t="s">
        <v>142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80</v>
      </c>
      <c r="AL74" s="31"/>
      <c r="AM74" s="31"/>
      <c r="AN74" s="31"/>
      <c r="AO74" s="31"/>
      <c r="AP74" s="31"/>
      <c r="AQ74" s="31"/>
      <c r="AR74" s="32" t="s">
        <v>81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8</v>
      </c>
      <c r="BF74" s="31"/>
      <c r="BG74" s="31"/>
      <c r="BH74" s="31"/>
      <c r="BI74" s="31"/>
      <c r="BJ74" s="31"/>
      <c r="BK74" s="31"/>
      <c r="BL74" s="31"/>
    </row>
    <row r="75" spans="1:64" ht="11.25">
      <c r="A75" s="33">
        <v>5</v>
      </c>
      <c r="B75" s="33"/>
      <c r="C75" s="33"/>
      <c r="D75" s="33"/>
      <c r="E75" s="33"/>
      <c r="F75" s="33"/>
      <c r="G75" s="33"/>
      <c r="H75" s="33"/>
      <c r="I75" s="39" t="s">
        <v>83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31" t="s">
        <v>80</v>
      </c>
      <c r="AL75" s="31"/>
      <c r="AM75" s="31"/>
      <c r="AN75" s="31"/>
      <c r="AO75" s="31"/>
      <c r="AP75" s="31"/>
      <c r="AQ75" s="31"/>
      <c r="AR75" s="32" t="s">
        <v>81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1">
        <v>4</v>
      </c>
      <c r="BF75" s="31"/>
      <c r="BG75" s="31"/>
      <c r="BH75" s="31"/>
      <c r="BI75" s="31"/>
      <c r="BJ75" s="31"/>
      <c r="BK75" s="31"/>
      <c r="BL75" s="31"/>
    </row>
    <row r="76" spans="1:64" ht="11.25">
      <c r="A76" s="33">
        <v>6</v>
      </c>
      <c r="B76" s="33"/>
      <c r="C76" s="33"/>
      <c r="D76" s="33"/>
      <c r="E76" s="33"/>
      <c r="F76" s="33"/>
      <c r="G76" s="33"/>
      <c r="H76" s="33"/>
      <c r="I76" s="39" t="s">
        <v>84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80</v>
      </c>
      <c r="AL76" s="31"/>
      <c r="AM76" s="31"/>
      <c r="AN76" s="31"/>
      <c r="AO76" s="31"/>
      <c r="AP76" s="31"/>
      <c r="AQ76" s="31"/>
      <c r="AR76" s="32" t="s">
        <v>81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1">
        <v>35.8</v>
      </c>
      <c r="BF76" s="31"/>
      <c r="BG76" s="31"/>
      <c r="BH76" s="31"/>
      <c r="BI76" s="31"/>
      <c r="BJ76" s="31"/>
      <c r="BK76" s="31"/>
      <c r="BL76" s="31"/>
    </row>
    <row r="77" spans="1:64" ht="11.25">
      <c r="A77" s="33">
        <v>7</v>
      </c>
      <c r="B77" s="33"/>
      <c r="C77" s="33"/>
      <c r="D77" s="33"/>
      <c r="E77" s="33"/>
      <c r="F77" s="33"/>
      <c r="G77" s="33"/>
      <c r="H77" s="33"/>
      <c r="I77" s="39" t="s">
        <v>85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80</v>
      </c>
      <c r="AL77" s="31"/>
      <c r="AM77" s="31"/>
      <c r="AN77" s="31"/>
      <c r="AO77" s="31"/>
      <c r="AP77" s="31"/>
      <c r="AQ77" s="31"/>
      <c r="AR77" s="32" t="s">
        <v>81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>
        <f>SUM(BE73:BL76)</f>
        <v>78.8</v>
      </c>
      <c r="BF77" s="31"/>
      <c r="BG77" s="31"/>
      <c r="BH77" s="31"/>
      <c r="BI77" s="31"/>
      <c r="BJ77" s="31"/>
      <c r="BK77" s="31"/>
      <c r="BL77" s="31"/>
    </row>
    <row r="78" spans="1:64" ht="11.25">
      <c r="A78" s="18"/>
      <c r="B78" s="18"/>
      <c r="C78" s="18"/>
      <c r="D78" s="18"/>
      <c r="E78" s="18"/>
      <c r="F78" s="18"/>
      <c r="G78" s="18"/>
      <c r="H78" s="18"/>
      <c r="I78" s="35" t="s">
        <v>77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64" s="7" customFormat="1" ht="11.25">
      <c r="A79" s="33">
        <v>1</v>
      </c>
      <c r="B79" s="33"/>
      <c r="C79" s="33"/>
      <c r="D79" s="33"/>
      <c r="E79" s="33"/>
      <c r="F79" s="33"/>
      <c r="G79" s="33"/>
      <c r="H79" s="33"/>
      <c r="I79" s="39" t="s">
        <v>143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86</v>
      </c>
      <c r="AL79" s="31"/>
      <c r="AM79" s="31"/>
      <c r="AN79" s="31"/>
      <c r="AO79" s="31"/>
      <c r="AP79" s="31"/>
      <c r="AQ79" s="31"/>
      <c r="AR79" s="32" t="s">
        <v>110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97">
        <v>300</v>
      </c>
      <c r="BF79" s="97"/>
      <c r="BG79" s="97"/>
      <c r="BH79" s="97"/>
      <c r="BI79" s="97"/>
      <c r="BJ79" s="97"/>
      <c r="BK79" s="97"/>
      <c r="BL79" s="97"/>
    </row>
    <row r="80" spans="1:64" ht="11.25">
      <c r="A80" s="33">
        <v>2</v>
      </c>
      <c r="B80" s="33"/>
      <c r="C80" s="33"/>
      <c r="D80" s="33"/>
      <c r="E80" s="33"/>
      <c r="F80" s="33"/>
      <c r="G80" s="33"/>
      <c r="H80" s="33"/>
      <c r="I80" s="39" t="s">
        <v>144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 t="s">
        <v>86</v>
      </c>
      <c r="AL80" s="31"/>
      <c r="AM80" s="31"/>
      <c r="AN80" s="31"/>
      <c r="AO80" s="31"/>
      <c r="AP80" s="31"/>
      <c r="AQ80" s="31"/>
      <c r="AR80" s="32" t="s">
        <v>145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97">
        <v>803</v>
      </c>
      <c r="BF80" s="97"/>
      <c r="BG80" s="97"/>
      <c r="BH80" s="97"/>
      <c r="BI80" s="97"/>
      <c r="BJ80" s="97"/>
      <c r="BK80" s="97"/>
      <c r="BL80" s="97"/>
    </row>
    <row r="81" spans="1:64" ht="11.25">
      <c r="A81" s="18"/>
      <c r="B81" s="18"/>
      <c r="C81" s="18"/>
      <c r="D81" s="18"/>
      <c r="E81" s="18"/>
      <c r="F81" s="18"/>
      <c r="G81" s="18"/>
      <c r="H81" s="18"/>
      <c r="I81" s="35" t="s">
        <v>78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</row>
    <row r="82" spans="1:64" ht="24.75" customHeight="1">
      <c r="A82" s="33">
        <v>1</v>
      </c>
      <c r="B82" s="33"/>
      <c r="C82" s="33"/>
      <c r="D82" s="33"/>
      <c r="E82" s="33"/>
      <c r="F82" s="33"/>
      <c r="G82" s="33"/>
      <c r="H82" s="33"/>
      <c r="I82" s="39" t="s">
        <v>146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117</v>
      </c>
      <c r="AL82" s="31"/>
      <c r="AM82" s="31"/>
      <c r="AN82" s="31"/>
      <c r="AO82" s="31"/>
      <c r="AP82" s="31"/>
      <c r="AQ82" s="31"/>
      <c r="AR82" s="32" t="s">
        <v>147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1">
        <f>ROUND(AL49/BE79*1000,2)</f>
        <v>20892.63</v>
      </c>
      <c r="BF82" s="31"/>
      <c r="BG82" s="31"/>
      <c r="BH82" s="31"/>
      <c r="BI82" s="31"/>
      <c r="BJ82" s="31"/>
      <c r="BK82" s="31"/>
      <c r="BL82" s="31"/>
    </row>
    <row r="83" spans="1:64" s="7" customFormat="1" ht="11.25">
      <c r="A83" s="33">
        <v>2</v>
      </c>
      <c r="B83" s="33"/>
      <c r="C83" s="33"/>
      <c r="D83" s="33"/>
      <c r="E83" s="33"/>
      <c r="F83" s="33"/>
      <c r="G83" s="33"/>
      <c r="H83" s="33"/>
      <c r="I83" s="39" t="s">
        <v>148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87</v>
      </c>
      <c r="AL83" s="31"/>
      <c r="AM83" s="31"/>
      <c r="AN83" s="31"/>
      <c r="AO83" s="31"/>
      <c r="AP83" s="31"/>
      <c r="AQ83" s="31"/>
      <c r="AR83" s="32" t="s">
        <v>110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1">
        <v>40100</v>
      </c>
      <c r="BF83" s="31"/>
      <c r="BG83" s="31"/>
      <c r="BH83" s="31"/>
      <c r="BI83" s="31"/>
      <c r="BJ83" s="31"/>
      <c r="BK83" s="31"/>
      <c r="BL83" s="31"/>
    </row>
    <row r="84" spans="1:64" ht="11.25">
      <c r="A84" s="18"/>
      <c r="B84" s="18"/>
      <c r="C84" s="18"/>
      <c r="D84" s="18"/>
      <c r="E84" s="18"/>
      <c r="F84" s="18"/>
      <c r="G84" s="18"/>
      <c r="H84" s="18"/>
      <c r="I84" s="35" t="s">
        <v>79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11.25">
      <c r="A85" s="33">
        <v>1</v>
      </c>
      <c r="B85" s="33"/>
      <c r="C85" s="33"/>
      <c r="D85" s="33"/>
      <c r="E85" s="33"/>
      <c r="F85" s="33"/>
      <c r="G85" s="33"/>
      <c r="H85" s="33"/>
      <c r="I85" s="39" t="s">
        <v>88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31" t="s">
        <v>80</v>
      </c>
      <c r="AL85" s="31"/>
      <c r="AM85" s="31"/>
      <c r="AN85" s="31"/>
      <c r="AO85" s="31"/>
      <c r="AP85" s="31"/>
      <c r="AQ85" s="31"/>
      <c r="AR85" s="32" t="s">
        <v>110</v>
      </c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1">
        <v>249</v>
      </c>
      <c r="BF85" s="31"/>
      <c r="BG85" s="31"/>
      <c r="BH85" s="31"/>
      <c r="BI85" s="31"/>
      <c r="BJ85" s="31"/>
      <c r="BK85" s="31"/>
      <c r="BL85" s="31"/>
    </row>
    <row r="86" spans="1:64" ht="24.75" customHeight="1">
      <c r="A86" s="33">
        <v>2</v>
      </c>
      <c r="B86" s="33"/>
      <c r="C86" s="33"/>
      <c r="D86" s="33"/>
      <c r="E86" s="33"/>
      <c r="F86" s="33"/>
      <c r="G86" s="33"/>
      <c r="H86" s="33"/>
      <c r="I86" s="39" t="s">
        <v>149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31" t="s">
        <v>118</v>
      </c>
      <c r="AL86" s="31"/>
      <c r="AM86" s="31"/>
      <c r="AN86" s="31"/>
      <c r="AO86" s="31"/>
      <c r="AP86" s="31"/>
      <c r="AQ86" s="31"/>
      <c r="AR86" s="32" t="s">
        <v>150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96">
        <f>BE79/BE80</f>
        <v>0.37359900373599003</v>
      </c>
      <c r="BF86" s="96"/>
      <c r="BG86" s="96"/>
      <c r="BH86" s="96"/>
      <c r="BI86" s="96"/>
      <c r="BJ86" s="96"/>
      <c r="BK86" s="96"/>
      <c r="BL86" s="96"/>
    </row>
    <row r="88" ht="11.25">
      <c r="A88" s="7" t="s">
        <v>66</v>
      </c>
    </row>
    <row r="89" ht="11.25">
      <c r="BI89" s="1" t="s">
        <v>65</v>
      </c>
    </row>
    <row r="90" spans="1:64" ht="32.25" customHeight="1">
      <c r="A90" s="33" t="s">
        <v>32</v>
      </c>
      <c r="B90" s="33"/>
      <c r="C90" s="33"/>
      <c r="D90" s="33" t="s">
        <v>33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 t="s">
        <v>48</v>
      </c>
      <c r="Q90" s="33"/>
      <c r="R90" s="33"/>
      <c r="S90" s="33"/>
      <c r="T90" s="33" t="s">
        <v>69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 t="s">
        <v>68</v>
      </c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 t="s">
        <v>67</v>
      </c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 t="s">
        <v>34</v>
      </c>
      <c r="BE90" s="33"/>
      <c r="BF90" s="33"/>
      <c r="BG90" s="33"/>
      <c r="BH90" s="33"/>
      <c r="BI90" s="33"/>
      <c r="BJ90" s="33"/>
      <c r="BK90" s="33"/>
      <c r="BL90" s="33"/>
    </row>
    <row r="91" spans="1:64" ht="24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 t="s">
        <v>28</v>
      </c>
      <c r="U91" s="33"/>
      <c r="V91" s="33"/>
      <c r="W91" s="33"/>
      <c r="X91" s="33" t="s">
        <v>29</v>
      </c>
      <c r="Y91" s="33"/>
      <c r="Z91" s="33"/>
      <c r="AA91" s="33"/>
      <c r="AB91" s="33" t="s">
        <v>30</v>
      </c>
      <c r="AC91" s="33"/>
      <c r="AD91" s="33"/>
      <c r="AE91" s="33"/>
      <c r="AF91" s="33" t="s">
        <v>28</v>
      </c>
      <c r="AG91" s="33"/>
      <c r="AH91" s="33"/>
      <c r="AI91" s="33"/>
      <c r="AJ91" s="33" t="s">
        <v>29</v>
      </c>
      <c r="AK91" s="33"/>
      <c r="AL91" s="33"/>
      <c r="AM91" s="33"/>
      <c r="AN91" s="33" t="s">
        <v>30</v>
      </c>
      <c r="AO91" s="33"/>
      <c r="AP91" s="33"/>
      <c r="AQ91" s="33"/>
      <c r="AR91" s="33" t="s">
        <v>28</v>
      </c>
      <c r="AS91" s="33"/>
      <c r="AT91" s="33"/>
      <c r="AU91" s="33"/>
      <c r="AV91" s="33" t="s">
        <v>29</v>
      </c>
      <c r="AW91" s="33"/>
      <c r="AX91" s="33"/>
      <c r="AY91" s="33"/>
      <c r="AZ91" s="33" t="s">
        <v>30</v>
      </c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</row>
    <row r="92" spans="1:64" ht="11.25">
      <c r="A92" s="42">
        <v>1</v>
      </c>
      <c r="B92" s="43"/>
      <c r="C92" s="44"/>
      <c r="D92" s="42">
        <v>2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4"/>
      <c r="P92" s="42">
        <v>3</v>
      </c>
      <c r="Q92" s="43"/>
      <c r="R92" s="43"/>
      <c r="S92" s="44"/>
      <c r="T92" s="42">
        <v>4</v>
      </c>
      <c r="U92" s="43"/>
      <c r="V92" s="43"/>
      <c r="W92" s="44"/>
      <c r="X92" s="42">
        <v>5</v>
      </c>
      <c r="Y92" s="43"/>
      <c r="Z92" s="43"/>
      <c r="AA92" s="44"/>
      <c r="AB92" s="42">
        <v>6</v>
      </c>
      <c r="AC92" s="43"/>
      <c r="AD92" s="43"/>
      <c r="AE92" s="44"/>
      <c r="AF92" s="42">
        <v>7</v>
      </c>
      <c r="AG92" s="43"/>
      <c r="AH92" s="43"/>
      <c r="AI92" s="44"/>
      <c r="AJ92" s="42">
        <v>8</v>
      </c>
      <c r="AK92" s="43"/>
      <c r="AL92" s="43"/>
      <c r="AM92" s="44"/>
      <c r="AN92" s="42">
        <v>9</v>
      </c>
      <c r="AO92" s="43"/>
      <c r="AP92" s="43"/>
      <c r="AQ92" s="44"/>
      <c r="AR92" s="33">
        <v>10</v>
      </c>
      <c r="AS92" s="33"/>
      <c r="AT92" s="33"/>
      <c r="AU92" s="33"/>
      <c r="AV92" s="33">
        <v>11</v>
      </c>
      <c r="AW92" s="33"/>
      <c r="AX92" s="33"/>
      <c r="AY92" s="33"/>
      <c r="AZ92" s="33">
        <v>12</v>
      </c>
      <c r="BA92" s="33"/>
      <c r="BB92" s="33"/>
      <c r="BC92" s="33"/>
      <c r="BD92" s="42">
        <v>13</v>
      </c>
      <c r="BE92" s="43"/>
      <c r="BF92" s="43"/>
      <c r="BG92" s="43"/>
      <c r="BH92" s="43"/>
      <c r="BI92" s="43"/>
      <c r="BJ92" s="43"/>
      <c r="BK92" s="43"/>
      <c r="BL92" s="44"/>
    </row>
    <row r="93" spans="1:64" ht="11.25" customHeight="1">
      <c r="A93" s="42"/>
      <c r="B93" s="43"/>
      <c r="C93" s="44"/>
      <c r="D93" s="55" t="s">
        <v>57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/>
      <c r="Q93" s="59"/>
      <c r="R93" s="59"/>
      <c r="S93" s="60"/>
      <c r="T93" s="42"/>
      <c r="U93" s="43"/>
      <c r="V93" s="43"/>
      <c r="W93" s="44"/>
      <c r="X93" s="42"/>
      <c r="Y93" s="43"/>
      <c r="Z93" s="43"/>
      <c r="AA93" s="44"/>
      <c r="AB93" s="42"/>
      <c r="AC93" s="43"/>
      <c r="AD93" s="43"/>
      <c r="AE93" s="44"/>
      <c r="AF93" s="42"/>
      <c r="AG93" s="43"/>
      <c r="AH93" s="43"/>
      <c r="AI93" s="44"/>
      <c r="AJ93" s="42"/>
      <c r="AK93" s="43"/>
      <c r="AL93" s="43"/>
      <c r="AM93" s="44"/>
      <c r="AN93" s="42"/>
      <c r="AO93" s="43"/>
      <c r="AP93" s="43"/>
      <c r="AQ93" s="44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42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42"/>
      <c r="B94" s="43"/>
      <c r="C94" s="44"/>
      <c r="D94" s="55" t="s">
        <v>70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8"/>
      <c r="Q94" s="59"/>
      <c r="R94" s="59"/>
      <c r="S94" s="60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42"/>
      <c r="BE94" s="43"/>
      <c r="BF94" s="43"/>
      <c r="BG94" s="43"/>
      <c r="BH94" s="43"/>
      <c r="BI94" s="43"/>
      <c r="BJ94" s="43"/>
      <c r="BK94" s="43"/>
      <c r="BL94" s="44"/>
    </row>
    <row r="95" spans="1:64" ht="11.25">
      <c r="A95" s="42"/>
      <c r="B95" s="43"/>
      <c r="C95" s="44"/>
      <c r="D95" s="61" t="s">
        <v>72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58"/>
      <c r="Q95" s="59"/>
      <c r="R95" s="59"/>
      <c r="S95" s="60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42"/>
      <c r="BE95" s="43"/>
      <c r="BF95" s="43"/>
      <c r="BG95" s="43"/>
      <c r="BH95" s="43"/>
      <c r="BI95" s="43"/>
      <c r="BJ95" s="43"/>
      <c r="BK95" s="43"/>
      <c r="BL95" s="44"/>
    </row>
    <row r="96" spans="1:64" ht="22.5" customHeight="1">
      <c r="A96" s="42"/>
      <c r="B96" s="43"/>
      <c r="C96" s="44"/>
      <c r="D96" s="61" t="s">
        <v>35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3"/>
      <c r="P96" s="58"/>
      <c r="Q96" s="59"/>
      <c r="R96" s="59"/>
      <c r="S96" s="60"/>
      <c r="T96" s="33" t="s">
        <v>103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 t="s">
        <v>103</v>
      </c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 t="s">
        <v>103</v>
      </c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42"/>
      <c r="BE96" s="43"/>
      <c r="BF96" s="43"/>
      <c r="BG96" s="43"/>
      <c r="BH96" s="43"/>
      <c r="BI96" s="43"/>
      <c r="BJ96" s="43"/>
      <c r="BK96" s="43"/>
      <c r="BL96" s="44"/>
    </row>
    <row r="97" spans="1:64" ht="11.25">
      <c r="A97" s="42"/>
      <c r="B97" s="43"/>
      <c r="C97" s="44"/>
      <c r="D97" s="55" t="s">
        <v>59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  <c r="P97" s="58"/>
      <c r="Q97" s="59"/>
      <c r="R97" s="59"/>
      <c r="S97" s="60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42"/>
      <c r="BE97" s="43"/>
      <c r="BF97" s="43"/>
      <c r="BG97" s="43"/>
      <c r="BH97" s="43"/>
      <c r="BI97" s="43"/>
      <c r="BJ97" s="43"/>
      <c r="BK97" s="43"/>
      <c r="BL97" s="44"/>
    </row>
    <row r="98" spans="1:64" ht="11.25">
      <c r="A98" s="45"/>
      <c r="B98" s="46"/>
      <c r="C98" s="47"/>
      <c r="D98" s="48" t="s">
        <v>71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51"/>
      <c r="Q98" s="52"/>
      <c r="R98" s="52"/>
      <c r="S98" s="53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42"/>
      <c r="BE98" s="43"/>
      <c r="BF98" s="43"/>
      <c r="BG98" s="43"/>
      <c r="BH98" s="43"/>
      <c r="BI98" s="43"/>
      <c r="BJ98" s="43"/>
      <c r="BK98" s="43"/>
      <c r="BL98" s="44"/>
    </row>
    <row r="99" spans="1:64" ht="11.25">
      <c r="A99" s="45"/>
      <c r="B99" s="46"/>
      <c r="C99" s="47"/>
      <c r="D99" s="48" t="s">
        <v>59</v>
      </c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/>
      <c r="P99" s="51"/>
      <c r="Q99" s="52"/>
      <c r="R99" s="52"/>
      <c r="S99" s="53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43"/>
      <c r="BE99" s="43"/>
      <c r="BF99" s="43"/>
      <c r="BG99" s="43"/>
      <c r="BH99" s="43"/>
      <c r="BI99" s="43"/>
      <c r="BJ99" s="43"/>
      <c r="BK99" s="43"/>
      <c r="BL99" s="44"/>
    </row>
    <row r="100" spans="1:64" ht="11.25">
      <c r="A100" s="33"/>
      <c r="B100" s="33"/>
      <c r="C100" s="33"/>
      <c r="D100" s="74" t="s">
        <v>60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5"/>
      <c r="Q100" s="75"/>
      <c r="R100" s="75"/>
      <c r="S100" s="75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1" spans="1:30" ht="11.25">
      <c r="A101" s="16"/>
      <c r="B101" s="1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1.25">
      <c r="A102" s="13" t="s">
        <v>74</v>
      </c>
      <c r="B102" s="13"/>
      <c r="C102" s="14"/>
      <c r="D102" s="13"/>
      <c r="E102" s="1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5" ht="11.25">
      <c r="A103" s="15" t="s">
        <v>104</v>
      </c>
      <c r="B103" s="15"/>
      <c r="C103" s="15"/>
      <c r="D103" s="15"/>
      <c r="E103" s="15"/>
    </row>
    <row r="104" spans="1:5" ht="11.25">
      <c r="A104" s="15" t="s">
        <v>73</v>
      </c>
      <c r="B104" s="15"/>
      <c r="C104" s="15"/>
      <c r="D104" s="15"/>
      <c r="E104" s="15"/>
    </row>
    <row r="105" spans="1:5" ht="11.25">
      <c r="A105" s="15"/>
      <c r="B105" s="15"/>
      <c r="C105" s="15"/>
      <c r="D105" s="15"/>
      <c r="E105" s="15"/>
    </row>
    <row r="106" spans="1:5" ht="11.25">
      <c r="A106" s="15"/>
      <c r="B106" s="15"/>
      <c r="C106" s="15"/>
      <c r="D106" s="15"/>
      <c r="E106" s="15"/>
    </row>
    <row r="107" spans="1:5" ht="11.25">
      <c r="A107" s="15"/>
      <c r="B107" s="15"/>
      <c r="C107" s="15"/>
      <c r="D107" s="15"/>
      <c r="E107" s="15"/>
    </row>
    <row r="108" spans="1:5" ht="11.25">
      <c r="A108" s="15"/>
      <c r="B108" s="15"/>
      <c r="C108" s="15"/>
      <c r="D108" s="15" t="s">
        <v>36</v>
      </c>
      <c r="E108" s="15"/>
    </row>
    <row r="109" spans="1:64" ht="11.25">
      <c r="A109" s="15"/>
      <c r="B109" s="15"/>
      <c r="C109" s="15"/>
      <c r="D109" s="15" t="s">
        <v>37</v>
      </c>
      <c r="E109" s="15"/>
      <c r="AG109" s="76"/>
      <c r="AH109" s="76"/>
      <c r="AI109" s="76"/>
      <c r="AJ109" s="76"/>
      <c r="AK109" s="76"/>
      <c r="AL109" s="76"/>
      <c r="AR109" s="77" t="s">
        <v>39</v>
      </c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</row>
    <row r="110" spans="1:64" ht="11.25">
      <c r="A110" s="15"/>
      <c r="B110" s="15"/>
      <c r="C110" s="15"/>
      <c r="D110" s="15" t="s">
        <v>38</v>
      </c>
      <c r="E110" s="15"/>
      <c r="P110" s="3"/>
      <c r="AG110" s="26" t="s">
        <v>40</v>
      </c>
      <c r="AH110" s="26"/>
      <c r="AI110" s="26"/>
      <c r="AJ110" s="26"/>
      <c r="AK110" s="26"/>
      <c r="AL110" s="26"/>
      <c r="AR110" s="26" t="s">
        <v>41</v>
      </c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</row>
    <row r="111" spans="1:5" ht="11.25">
      <c r="A111" s="15"/>
      <c r="B111" s="15"/>
      <c r="C111" s="15"/>
      <c r="D111" s="15"/>
      <c r="E111" s="15"/>
    </row>
    <row r="112" spans="1:5" ht="11.25">
      <c r="A112" s="15"/>
      <c r="B112" s="15"/>
      <c r="C112" s="15"/>
      <c r="D112" s="15" t="s">
        <v>42</v>
      </c>
      <c r="E112" s="15"/>
    </row>
    <row r="113" spans="1:5" ht="11.25">
      <c r="A113" s="15"/>
      <c r="B113" s="15"/>
      <c r="C113" s="15"/>
      <c r="D113" s="15"/>
      <c r="E113" s="15"/>
    </row>
    <row r="114" spans="1:64" ht="11.25">
      <c r="A114" s="15"/>
      <c r="B114" s="15"/>
      <c r="C114" s="15"/>
      <c r="D114" s="15" t="s">
        <v>43</v>
      </c>
      <c r="E114" s="15"/>
      <c r="AG114" s="76"/>
      <c r="AH114" s="76"/>
      <c r="AI114" s="76"/>
      <c r="AJ114" s="76"/>
      <c r="AK114" s="76"/>
      <c r="AL114" s="76"/>
      <c r="AR114" s="77" t="s">
        <v>44</v>
      </c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</row>
    <row r="115" spans="1:64" ht="11.25">
      <c r="A115" s="15"/>
      <c r="B115" s="15"/>
      <c r="C115" s="15"/>
      <c r="D115" s="15"/>
      <c r="E115" s="15"/>
      <c r="P115" s="3"/>
      <c r="AG115" s="26" t="s">
        <v>40</v>
      </c>
      <c r="AH115" s="26"/>
      <c r="AI115" s="26"/>
      <c r="AJ115" s="26"/>
      <c r="AK115" s="26"/>
      <c r="AL115" s="26"/>
      <c r="AR115" s="26" t="s">
        <v>41</v>
      </c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</row>
    <row r="116" spans="1:5" ht="11.25">
      <c r="A116" s="15"/>
      <c r="B116" s="15"/>
      <c r="C116" s="15"/>
      <c r="D116" s="15"/>
      <c r="E116" s="15"/>
    </row>
  </sheetData>
  <mergeCells count="360">
    <mergeCell ref="BD92:BL92"/>
    <mergeCell ref="AN92:AQ92"/>
    <mergeCell ref="AR92:AU92"/>
    <mergeCell ref="AV92:AY92"/>
    <mergeCell ref="AZ92:BC92"/>
    <mergeCell ref="X92:AA92"/>
    <mergeCell ref="AB92:AE92"/>
    <mergeCell ref="AF92:AI92"/>
    <mergeCell ref="AJ92:AM92"/>
    <mergeCell ref="A92:C92"/>
    <mergeCell ref="D92:O92"/>
    <mergeCell ref="P92:S92"/>
    <mergeCell ref="T92:W92"/>
    <mergeCell ref="AO8:BL8"/>
    <mergeCell ref="AO7:BL7"/>
    <mergeCell ref="AO11:BL11"/>
    <mergeCell ref="AO12:BL12"/>
    <mergeCell ref="AO9:AQ9"/>
    <mergeCell ref="AR71:BD71"/>
    <mergeCell ref="A68:B68"/>
    <mergeCell ref="C68:H68"/>
    <mergeCell ref="A69:B69"/>
    <mergeCell ref="A71:B71"/>
    <mergeCell ref="C71:H71"/>
    <mergeCell ref="I71:AJ71"/>
    <mergeCell ref="AK71:AQ71"/>
    <mergeCell ref="C69:H69"/>
    <mergeCell ref="I70:AJ70"/>
    <mergeCell ref="I79:AJ79"/>
    <mergeCell ref="AK79:AQ79"/>
    <mergeCell ref="BE71:BL71"/>
    <mergeCell ref="A78:B78"/>
    <mergeCell ref="C78:H78"/>
    <mergeCell ref="I78:AJ78"/>
    <mergeCell ref="AK78:AQ78"/>
    <mergeCell ref="AR78:BD78"/>
    <mergeCell ref="BE78:BL78"/>
    <mergeCell ref="A73:B73"/>
    <mergeCell ref="AR79:BD79"/>
    <mergeCell ref="BE79:BL79"/>
    <mergeCell ref="A80:B80"/>
    <mergeCell ref="C80:H80"/>
    <mergeCell ref="I80:AJ80"/>
    <mergeCell ref="AK80:AQ80"/>
    <mergeCell ref="AR80:BD80"/>
    <mergeCell ref="BE80:BL80"/>
    <mergeCell ref="A79:B79"/>
    <mergeCell ref="C79:H79"/>
    <mergeCell ref="BD98:BL98"/>
    <mergeCell ref="A99:C99"/>
    <mergeCell ref="D99:O99"/>
    <mergeCell ref="P99:S99"/>
    <mergeCell ref="T99:W99"/>
    <mergeCell ref="X99:AA99"/>
    <mergeCell ref="AB99:AE99"/>
    <mergeCell ref="AF99:AI99"/>
    <mergeCell ref="AJ99:AM99"/>
    <mergeCell ref="AN99:AQ99"/>
    <mergeCell ref="BD97:BL97"/>
    <mergeCell ref="A98:C98"/>
    <mergeCell ref="D98:O98"/>
    <mergeCell ref="P98:S98"/>
    <mergeCell ref="T98:W98"/>
    <mergeCell ref="X98:AA98"/>
    <mergeCell ref="AB98:AE98"/>
    <mergeCell ref="AF98:AI98"/>
    <mergeCell ref="AJ98:AM98"/>
    <mergeCell ref="AN98:AQ98"/>
    <mergeCell ref="BD96:BL96"/>
    <mergeCell ref="A97:C97"/>
    <mergeCell ref="D97:O97"/>
    <mergeCell ref="P97:S97"/>
    <mergeCell ref="T97:W97"/>
    <mergeCell ref="X97:AA97"/>
    <mergeCell ref="AB97:AE97"/>
    <mergeCell ref="AF97:AI97"/>
    <mergeCell ref="AJ97:AM97"/>
    <mergeCell ref="AN97:AQ97"/>
    <mergeCell ref="AV95:AY95"/>
    <mergeCell ref="AZ95:BC95"/>
    <mergeCell ref="BD95:BL95"/>
    <mergeCell ref="A96:C96"/>
    <mergeCell ref="D96:O96"/>
    <mergeCell ref="P96:S96"/>
    <mergeCell ref="T96:W96"/>
    <mergeCell ref="X96:AA96"/>
    <mergeCell ref="AB96:AE96"/>
    <mergeCell ref="AF96:AI96"/>
    <mergeCell ref="AF95:AI95"/>
    <mergeCell ref="AJ95:AM95"/>
    <mergeCell ref="AN95:AQ95"/>
    <mergeCell ref="AR95:AU95"/>
    <mergeCell ref="BE66:BL66"/>
    <mergeCell ref="AR67:BD67"/>
    <mergeCell ref="AZ93:BC93"/>
    <mergeCell ref="A94:C94"/>
    <mergeCell ref="D94:O94"/>
    <mergeCell ref="P94:S94"/>
    <mergeCell ref="AJ93:AM93"/>
    <mergeCell ref="AN93:AQ93"/>
    <mergeCell ref="AR93:AU93"/>
    <mergeCell ref="AV93:AY93"/>
    <mergeCell ref="D34:BL34"/>
    <mergeCell ref="V31:AC31"/>
    <mergeCell ref="V30:AC30"/>
    <mergeCell ref="AB93:AE93"/>
    <mergeCell ref="AF93:AI93"/>
    <mergeCell ref="AC60:AH60"/>
    <mergeCell ref="AI60:AR60"/>
    <mergeCell ref="AR82:BD82"/>
    <mergeCell ref="AR83:BD83"/>
    <mergeCell ref="I83:AJ83"/>
    <mergeCell ref="A16:BL16"/>
    <mergeCell ref="C20:J20"/>
    <mergeCell ref="C21:J21"/>
    <mergeCell ref="C23:J23"/>
    <mergeCell ref="L20:BL20"/>
    <mergeCell ref="L21:BL21"/>
    <mergeCell ref="L23:BL23"/>
    <mergeCell ref="A17:BL17"/>
    <mergeCell ref="C24:J24"/>
    <mergeCell ref="L24:BL24"/>
    <mergeCell ref="R26:BL26"/>
    <mergeCell ref="R27:BL27"/>
    <mergeCell ref="L27:P27"/>
    <mergeCell ref="L26:P26"/>
    <mergeCell ref="C26:J26"/>
    <mergeCell ref="C27:J27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C49:H49"/>
    <mergeCell ref="A50:B50"/>
    <mergeCell ref="C50:H50"/>
    <mergeCell ref="I50:M50"/>
    <mergeCell ref="A49:B49"/>
    <mergeCell ref="BE82:BL82"/>
    <mergeCell ref="A82:B82"/>
    <mergeCell ref="C82:H82"/>
    <mergeCell ref="I82:AJ82"/>
    <mergeCell ref="AK82:AQ82"/>
    <mergeCell ref="C83:H83"/>
    <mergeCell ref="AB91:AE91"/>
    <mergeCell ref="X91:AA91"/>
    <mergeCell ref="A90:C91"/>
    <mergeCell ref="P90:S91"/>
    <mergeCell ref="D90:O91"/>
    <mergeCell ref="T90:AE90"/>
    <mergeCell ref="T91:W91"/>
    <mergeCell ref="I84:AJ84"/>
    <mergeCell ref="BD94:BL94"/>
    <mergeCell ref="BD90:BL91"/>
    <mergeCell ref="AR90:BC90"/>
    <mergeCell ref="AR91:AU91"/>
    <mergeCell ref="AV91:AY91"/>
    <mergeCell ref="AZ91:BC91"/>
    <mergeCell ref="AR94:AU94"/>
    <mergeCell ref="AV94:AY94"/>
    <mergeCell ref="AZ94:BC94"/>
    <mergeCell ref="BD93:BL93"/>
    <mergeCell ref="BD100:BL100"/>
    <mergeCell ref="BD99:BL99"/>
    <mergeCell ref="AF90:AQ90"/>
    <mergeCell ref="AF91:AI91"/>
    <mergeCell ref="AJ91:AM91"/>
    <mergeCell ref="AN91:AQ91"/>
    <mergeCell ref="AN94:AQ94"/>
    <mergeCell ref="AJ96:AM96"/>
    <mergeCell ref="AN96:AQ96"/>
    <mergeCell ref="AR96:AU96"/>
    <mergeCell ref="AB94:AE94"/>
    <mergeCell ref="AF94:AI94"/>
    <mergeCell ref="AJ94:AM94"/>
    <mergeCell ref="A93:C93"/>
    <mergeCell ref="D93:O93"/>
    <mergeCell ref="P93:S93"/>
    <mergeCell ref="T94:W94"/>
    <mergeCell ref="X94:AA94"/>
    <mergeCell ref="T93:W93"/>
    <mergeCell ref="X93:AA93"/>
    <mergeCell ref="T95:W95"/>
    <mergeCell ref="X95:AA95"/>
    <mergeCell ref="AB95:AE95"/>
    <mergeCell ref="A95:C95"/>
    <mergeCell ref="D95:O95"/>
    <mergeCell ref="P95:S95"/>
    <mergeCell ref="AV96:AY96"/>
    <mergeCell ref="AZ96:BC96"/>
    <mergeCell ref="AR97:AU97"/>
    <mergeCell ref="AV97:AY97"/>
    <mergeCell ref="AZ97:BC97"/>
    <mergeCell ref="AR98:AU98"/>
    <mergeCell ref="AV98:AY98"/>
    <mergeCell ref="AZ98:BC98"/>
    <mergeCell ref="AR99:AU99"/>
    <mergeCell ref="AV99:AY99"/>
    <mergeCell ref="AZ99:BC99"/>
    <mergeCell ref="A100:C100"/>
    <mergeCell ref="D100:O100"/>
    <mergeCell ref="P100:S100"/>
    <mergeCell ref="T100:W100"/>
    <mergeCell ref="X100:AA100"/>
    <mergeCell ref="AB100:AE100"/>
    <mergeCell ref="AF100:AI100"/>
    <mergeCell ref="AJ100:AM100"/>
    <mergeCell ref="AN100:AQ100"/>
    <mergeCell ref="AR100:AU100"/>
    <mergeCell ref="AV100:AY100"/>
    <mergeCell ref="AZ100:BC100"/>
    <mergeCell ref="AG109:AL109"/>
    <mergeCell ref="AR109:BL109"/>
    <mergeCell ref="AG115:AL115"/>
    <mergeCell ref="AR115:BL115"/>
    <mergeCell ref="AG110:AL110"/>
    <mergeCell ref="AR110:BL110"/>
    <mergeCell ref="AG114:AL114"/>
    <mergeCell ref="AR114:BL114"/>
    <mergeCell ref="A42:C42"/>
    <mergeCell ref="O41:BL41"/>
    <mergeCell ref="O42:BL42"/>
    <mergeCell ref="J41:N41"/>
    <mergeCell ref="D41:I41"/>
    <mergeCell ref="D42:I42"/>
    <mergeCell ref="A41:C41"/>
    <mergeCell ref="J42:N42"/>
    <mergeCell ref="C47:H47"/>
    <mergeCell ref="A48:B48"/>
    <mergeCell ref="C48:H48"/>
    <mergeCell ref="I48:M48"/>
    <mergeCell ref="A47:B47"/>
    <mergeCell ref="AU50:BC50"/>
    <mergeCell ref="BD50:BL50"/>
    <mergeCell ref="N47:AK47"/>
    <mergeCell ref="I47:M47"/>
    <mergeCell ref="N48:AK48"/>
    <mergeCell ref="I49:M49"/>
    <mergeCell ref="N49:AK49"/>
    <mergeCell ref="AL48:AT48"/>
    <mergeCell ref="AU48:BC48"/>
    <mergeCell ref="BD48:BL48"/>
    <mergeCell ref="A57:AB57"/>
    <mergeCell ref="AC57:AH57"/>
    <mergeCell ref="AI57:AR57"/>
    <mergeCell ref="AC55:AH55"/>
    <mergeCell ref="N50:AK50"/>
    <mergeCell ref="AL50:AT50"/>
    <mergeCell ref="AC56:AH56"/>
    <mergeCell ref="A55:AB55"/>
    <mergeCell ref="A56:AB56"/>
    <mergeCell ref="AS57:BB57"/>
    <mergeCell ref="BC57:BL57"/>
    <mergeCell ref="AI55:AR55"/>
    <mergeCell ref="AI56:AR56"/>
    <mergeCell ref="BC55:BL55"/>
    <mergeCell ref="AS55:BB55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S60:BB60"/>
    <mergeCell ref="BC60:BL60"/>
    <mergeCell ref="A61:AB61"/>
    <mergeCell ref="AC61:AH61"/>
    <mergeCell ref="AI61:AR61"/>
    <mergeCell ref="AS61:BB61"/>
    <mergeCell ref="BC61:BL61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K67:AQ67"/>
    <mergeCell ref="C66:H66"/>
    <mergeCell ref="I66:AJ66"/>
    <mergeCell ref="AK70:AQ70"/>
    <mergeCell ref="BE68:BL68"/>
    <mergeCell ref="BE69:BL69"/>
    <mergeCell ref="AR70:BD70"/>
    <mergeCell ref="BE70:BL70"/>
    <mergeCell ref="I68:BD68"/>
    <mergeCell ref="I69:BD69"/>
    <mergeCell ref="A81:B81"/>
    <mergeCell ref="C81:H81"/>
    <mergeCell ref="I81:AJ81"/>
    <mergeCell ref="AK81:AQ81"/>
    <mergeCell ref="AR81:BD81"/>
    <mergeCell ref="BE81:BL81"/>
    <mergeCell ref="A70:B70"/>
    <mergeCell ref="C70:H70"/>
    <mergeCell ref="A72:B72"/>
    <mergeCell ref="C72:H72"/>
    <mergeCell ref="I72:AJ72"/>
    <mergeCell ref="AK72:AQ72"/>
    <mergeCell ref="AR72:BD72"/>
    <mergeCell ref="BE72:BL72"/>
    <mergeCell ref="BE83:BL83"/>
    <mergeCell ref="A86:B86"/>
    <mergeCell ref="C86:H86"/>
    <mergeCell ref="I86:AJ86"/>
    <mergeCell ref="AK86:AQ86"/>
    <mergeCell ref="AR86:BD86"/>
    <mergeCell ref="BE86:BL86"/>
    <mergeCell ref="AK83:AQ83"/>
    <mergeCell ref="AR84:BD84"/>
    <mergeCell ref="A83:B83"/>
    <mergeCell ref="BE84:BL84"/>
    <mergeCell ref="A85:B85"/>
    <mergeCell ref="C85:H85"/>
    <mergeCell ref="I85:AJ85"/>
    <mergeCell ref="AK85:AQ85"/>
    <mergeCell ref="AR85:BD85"/>
    <mergeCell ref="BE85:BL85"/>
    <mergeCell ref="A84:B84"/>
    <mergeCell ref="C84:H84"/>
    <mergeCell ref="AK84:AQ84"/>
    <mergeCell ref="BE73:BL73"/>
    <mergeCell ref="A74:B74"/>
    <mergeCell ref="C74:H74"/>
    <mergeCell ref="I74:AJ74"/>
    <mergeCell ref="AK74:AQ74"/>
    <mergeCell ref="AR74:BD74"/>
    <mergeCell ref="BE74:BL74"/>
    <mergeCell ref="C73:H73"/>
    <mergeCell ref="I73:AJ73"/>
    <mergeCell ref="AK75:AQ75"/>
    <mergeCell ref="AK73:AQ73"/>
    <mergeCell ref="AR73:BD73"/>
    <mergeCell ref="AR75:BD75"/>
    <mergeCell ref="BE75:BL75"/>
    <mergeCell ref="A76:B76"/>
    <mergeCell ref="C76:H76"/>
    <mergeCell ref="I76:AJ76"/>
    <mergeCell ref="AK76:AQ76"/>
    <mergeCell ref="AR76:BD76"/>
    <mergeCell ref="BE76:BL76"/>
    <mergeCell ref="A75:B75"/>
    <mergeCell ref="C75:H75"/>
    <mergeCell ref="I75:AJ75"/>
    <mergeCell ref="AR77:BD77"/>
    <mergeCell ref="BE77:BL77"/>
    <mergeCell ref="A77:B77"/>
    <mergeCell ref="C77:H77"/>
    <mergeCell ref="I77:AJ77"/>
    <mergeCell ref="AK77:AQ77"/>
  </mergeCells>
  <printOptions horizontalCentered="1" verticalCentered="1"/>
  <pageMargins left="0.7086614173228347" right="0.15748031496062992" top="0.7874015748031497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7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113"/>
  <sheetViews>
    <sheetView workbookViewId="0" topLeftCell="A1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'070101'!AO13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9" ht="11.25">
      <c r="A19" s="7"/>
    </row>
    <row r="20" spans="1:64" ht="12.75">
      <c r="A20" s="7" t="s">
        <v>9</v>
      </c>
      <c r="C20" s="25" t="s">
        <v>89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1011020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25.5" customHeight="1">
      <c r="A26" s="7" t="s">
        <v>14</v>
      </c>
      <c r="C26" s="25" t="str">
        <f>C20</f>
        <v>1011020</v>
      </c>
      <c r="D26" s="27"/>
      <c r="E26" s="27"/>
      <c r="F26" s="27"/>
      <c r="G26" s="27"/>
      <c r="H26" s="27"/>
      <c r="I26" s="27"/>
      <c r="J26" s="27"/>
      <c r="L26" s="70" t="s">
        <v>90</v>
      </c>
      <c r="M26" s="70"/>
      <c r="N26" s="70"/>
      <c r="O26" s="70"/>
      <c r="P26" s="70"/>
      <c r="Q26" s="5"/>
      <c r="R26" s="67" t="s">
        <v>91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13824.66623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13781.40351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43.26272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57.75" customHeight="1">
      <c r="A34" s="7"/>
      <c r="D34" s="28" t="s">
        <v>289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4:64" ht="11.25">
      <c r="D37" s="28" t="s">
        <v>92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9" spans="1:4" ht="11.25">
      <c r="A39" s="7" t="s">
        <v>26</v>
      </c>
      <c r="B39" s="7"/>
      <c r="C39" s="7" t="s">
        <v>47</v>
      </c>
      <c r="D39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52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36" customHeight="1">
      <c r="A48" s="33">
        <v>1</v>
      </c>
      <c r="B48" s="33"/>
      <c r="C48" s="34" t="str">
        <f>C26</f>
        <v>1011020</v>
      </c>
      <c r="D48" s="33"/>
      <c r="E48" s="33"/>
      <c r="F48" s="33"/>
      <c r="G48" s="33"/>
      <c r="H48" s="33"/>
      <c r="I48" s="34" t="str">
        <f>L26</f>
        <v>070201</v>
      </c>
      <c r="J48" s="33"/>
      <c r="K48" s="33"/>
      <c r="L48" s="33"/>
      <c r="M48" s="33"/>
      <c r="N48" s="55" t="str">
        <f>R26</f>
        <v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26.25" customHeight="1">
      <c r="A49" s="33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93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105">
        <v>13781.40351</v>
      </c>
      <c r="AM49" s="106"/>
      <c r="AN49" s="106"/>
      <c r="AO49" s="106"/>
      <c r="AP49" s="106"/>
      <c r="AQ49" s="106"/>
      <c r="AR49" s="106"/>
      <c r="AS49" s="106"/>
      <c r="AT49" s="107"/>
      <c r="AU49" s="105">
        <f>25+11+7.26272</f>
        <v>43.26272</v>
      </c>
      <c r="AV49" s="106"/>
      <c r="AW49" s="106"/>
      <c r="AX49" s="106"/>
      <c r="AY49" s="106"/>
      <c r="AZ49" s="106"/>
      <c r="BA49" s="106"/>
      <c r="BB49" s="106"/>
      <c r="BC49" s="107"/>
      <c r="BD49" s="72">
        <f>SUM(AL49:BC49)</f>
        <v>13824.66623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SUM(AL49:AT49)</f>
        <v>13781.40351</v>
      </c>
      <c r="AM50" s="72"/>
      <c r="AN50" s="72"/>
      <c r="AO50" s="72"/>
      <c r="AP50" s="72"/>
      <c r="AQ50" s="72"/>
      <c r="AR50" s="72"/>
      <c r="AS50" s="72"/>
      <c r="AT50" s="72"/>
      <c r="AU50" s="72">
        <f>SUM(AU49:BC49)</f>
        <v>43.26272</v>
      </c>
      <c r="AV50" s="72"/>
      <c r="AW50" s="72"/>
      <c r="AX50" s="72"/>
      <c r="AY50" s="72"/>
      <c r="AZ50" s="72"/>
      <c r="BA50" s="72"/>
      <c r="BB50" s="72"/>
      <c r="BC50" s="72"/>
      <c r="BD50" s="72">
        <f>SUM(BD49:BL49)</f>
        <v>13824.66623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spans="35:61" ht="11.25">
      <c r="AI54" s="1" t="s">
        <v>105</v>
      </c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53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>
      <c r="A57" s="82" t="s">
        <v>106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4" t="str">
        <f>C20</f>
        <v>1011020</v>
      </c>
      <c r="AD57" s="33"/>
      <c r="AE57" s="33"/>
      <c r="AF57" s="33"/>
      <c r="AG57" s="33"/>
      <c r="AH57" s="33"/>
      <c r="AI57" s="99">
        <f>563.92+40+62</f>
        <v>665.92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>
        <v>0</v>
      </c>
      <c r="AT57" s="99"/>
      <c r="AU57" s="99"/>
      <c r="AV57" s="99"/>
      <c r="AW57" s="99"/>
      <c r="AX57" s="99"/>
      <c r="AY57" s="99"/>
      <c r="AZ57" s="99"/>
      <c r="BA57" s="99"/>
      <c r="BB57" s="99"/>
      <c r="BC57" s="99">
        <f>SUM(AI57:BB57)</f>
        <v>665.92</v>
      </c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99">
        <f>SUM(AI57:AR60)</f>
        <v>665.92</v>
      </c>
      <c r="AJ61" s="99"/>
      <c r="AK61" s="99"/>
      <c r="AL61" s="99"/>
      <c r="AM61" s="99"/>
      <c r="AN61" s="99"/>
      <c r="AO61" s="99"/>
      <c r="AP61" s="99"/>
      <c r="AQ61" s="99"/>
      <c r="AR61" s="99"/>
      <c r="AS61" s="99">
        <f>SUM(AS57:BB60)</f>
        <v>0</v>
      </c>
      <c r="AT61" s="99"/>
      <c r="AU61" s="99"/>
      <c r="AV61" s="99"/>
      <c r="AW61" s="99"/>
      <c r="AX61" s="99"/>
      <c r="AY61" s="99"/>
      <c r="AZ61" s="99"/>
      <c r="BA61" s="99"/>
      <c r="BB61" s="99"/>
      <c r="BC61" s="99">
        <f>SUM(BC57:BL60)</f>
        <v>665.92</v>
      </c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4" spans="1:2" ht="11.25">
      <c r="A64" s="7" t="s">
        <v>61</v>
      </c>
      <c r="B64" s="7"/>
    </row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22.5" customHeight="1">
      <c r="A68" s="33"/>
      <c r="B68" s="33"/>
      <c r="C68" s="34" t="str">
        <f>C26</f>
        <v>1011020</v>
      </c>
      <c r="D68" s="33"/>
      <c r="E68" s="33"/>
      <c r="F68" s="33"/>
      <c r="G68" s="33"/>
      <c r="H68" s="33"/>
      <c r="I68" s="90" t="str">
        <f>R26</f>
        <v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98"/>
      <c r="B69" s="98"/>
      <c r="C69" s="98" t="s">
        <v>102</v>
      </c>
      <c r="D69" s="98"/>
      <c r="E69" s="98"/>
      <c r="F69" s="98"/>
      <c r="G69" s="98"/>
      <c r="H69" s="98"/>
      <c r="I69" s="109" t="str">
        <f>N49</f>
        <v>Забезпечити надання відповідних послуг денними загальноосвітніми навчальними закладами</v>
      </c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1"/>
      <c r="BE69" s="108"/>
      <c r="BF69" s="108"/>
      <c r="BG69" s="108"/>
      <c r="BH69" s="108"/>
      <c r="BI69" s="108"/>
      <c r="BJ69" s="108"/>
      <c r="BK69" s="108"/>
      <c r="BL69" s="108"/>
    </row>
    <row r="70" spans="1:64" ht="11.25" customHeight="1">
      <c r="A70" s="104"/>
      <c r="B70" s="104"/>
      <c r="C70" s="104"/>
      <c r="D70" s="104"/>
      <c r="E70" s="104"/>
      <c r="F70" s="104"/>
      <c r="G70" s="104"/>
      <c r="H70" s="104"/>
      <c r="I70" s="101" t="s">
        <v>76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64" ht="11.25">
      <c r="A71" s="33">
        <v>1</v>
      </c>
      <c r="B71" s="33"/>
      <c r="C71" s="33"/>
      <c r="D71" s="33"/>
      <c r="E71" s="33"/>
      <c r="F71" s="33"/>
      <c r="G71" s="33"/>
      <c r="H71" s="33"/>
      <c r="I71" s="39" t="s">
        <v>94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98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v>2</v>
      </c>
      <c r="BF71" s="31"/>
      <c r="BG71" s="31"/>
      <c r="BH71" s="31"/>
      <c r="BI71" s="31"/>
      <c r="BJ71" s="31"/>
      <c r="BK71" s="31"/>
      <c r="BL71" s="31"/>
    </row>
    <row r="72" spans="1:64" ht="11.25">
      <c r="A72" s="33">
        <v>2</v>
      </c>
      <c r="B72" s="33"/>
      <c r="C72" s="33"/>
      <c r="D72" s="33"/>
      <c r="E72" s="33"/>
      <c r="F72" s="33"/>
      <c r="G72" s="33"/>
      <c r="H72" s="33"/>
      <c r="I72" s="39" t="s">
        <v>95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31" t="s">
        <v>80</v>
      </c>
      <c r="AL72" s="31"/>
      <c r="AM72" s="31"/>
      <c r="AN72" s="31"/>
      <c r="AO72" s="31"/>
      <c r="AP72" s="31"/>
      <c r="AQ72" s="31"/>
      <c r="AR72" s="32" t="s">
        <v>98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1">
        <v>45</v>
      </c>
      <c r="BF72" s="31"/>
      <c r="BG72" s="31"/>
      <c r="BH72" s="31"/>
      <c r="BI72" s="31"/>
      <c r="BJ72" s="31"/>
      <c r="BK72" s="31"/>
      <c r="BL72" s="31"/>
    </row>
    <row r="73" spans="1:64" ht="11.25">
      <c r="A73" s="33">
        <v>3</v>
      </c>
      <c r="B73" s="33"/>
      <c r="C73" s="33"/>
      <c r="D73" s="33"/>
      <c r="E73" s="33"/>
      <c r="F73" s="33"/>
      <c r="G73" s="33"/>
      <c r="H73" s="33"/>
      <c r="I73" s="39" t="s">
        <v>96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81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87.73</v>
      </c>
      <c r="BF73" s="31"/>
      <c r="BG73" s="31"/>
      <c r="BH73" s="31"/>
      <c r="BI73" s="31"/>
      <c r="BJ73" s="31"/>
      <c r="BK73" s="31"/>
      <c r="BL73" s="31"/>
    </row>
    <row r="74" spans="1:64" ht="22.5" customHeight="1">
      <c r="A74" s="33">
        <v>4</v>
      </c>
      <c r="B74" s="33"/>
      <c r="C74" s="33"/>
      <c r="D74" s="33"/>
      <c r="E74" s="33"/>
      <c r="F74" s="33"/>
      <c r="G74" s="33"/>
      <c r="H74" s="33"/>
      <c r="I74" s="39" t="s">
        <v>97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80</v>
      </c>
      <c r="AL74" s="31"/>
      <c r="AM74" s="31"/>
      <c r="AN74" s="31"/>
      <c r="AO74" s="31"/>
      <c r="AP74" s="31"/>
      <c r="AQ74" s="31"/>
      <c r="AR74" s="32" t="s">
        <v>81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9.25</v>
      </c>
      <c r="BF74" s="31"/>
      <c r="BG74" s="31"/>
      <c r="BH74" s="31"/>
      <c r="BI74" s="31"/>
      <c r="BJ74" s="31"/>
      <c r="BK74" s="31"/>
      <c r="BL74" s="31"/>
    </row>
    <row r="75" spans="1:64" ht="11.25">
      <c r="A75" s="33">
        <v>5</v>
      </c>
      <c r="B75" s="33"/>
      <c r="C75" s="33"/>
      <c r="D75" s="33"/>
      <c r="E75" s="33"/>
      <c r="F75" s="33"/>
      <c r="G75" s="33"/>
      <c r="H75" s="33"/>
      <c r="I75" s="39" t="s">
        <v>83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31" t="s">
        <v>80</v>
      </c>
      <c r="AL75" s="31"/>
      <c r="AM75" s="31"/>
      <c r="AN75" s="31"/>
      <c r="AO75" s="31"/>
      <c r="AP75" s="31"/>
      <c r="AQ75" s="31"/>
      <c r="AR75" s="32" t="s">
        <v>81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1">
        <v>7</v>
      </c>
      <c r="BF75" s="31"/>
      <c r="BG75" s="31"/>
      <c r="BH75" s="31"/>
      <c r="BI75" s="31"/>
      <c r="BJ75" s="31"/>
      <c r="BK75" s="31"/>
      <c r="BL75" s="31"/>
    </row>
    <row r="76" spans="1:64" ht="11.25">
      <c r="A76" s="33">
        <v>6</v>
      </c>
      <c r="B76" s="33"/>
      <c r="C76" s="33"/>
      <c r="D76" s="33"/>
      <c r="E76" s="33"/>
      <c r="F76" s="33"/>
      <c r="G76" s="33"/>
      <c r="H76" s="33"/>
      <c r="I76" s="39" t="s">
        <v>84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80</v>
      </c>
      <c r="AL76" s="31"/>
      <c r="AM76" s="31"/>
      <c r="AN76" s="31"/>
      <c r="AO76" s="31"/>
      <c r="AP76" s="31"/>
      <c r="AQ76" s="31"/>
      <c r="AR76" s="32" t="s">
        <v>81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1">
        <v>37.85</v>
      </c>
      <c r="BF76" s="31"/>
      <c r="BG76" s="31"/>
      <c r="BH76" s="31"/>
      <c r="BI76" s="31"/>
      <c r="BJ76" s="31"/>
      <c r="BK76" s="31"/>
      <c r="BL76" s="31"/>
    </row>
    <row r="77" spans="1:64" ht="11.25">
      <c r="A77" s="33">
        <v>7</v>
      </c>
      <c r="B77" s="33"/>
      <c r="C77" s="33"/>
      <c r="D77" s="33"/>
      <c r="E77" s="33"/>
      <c r="F77" s="33"/>
      <c r="G77" s="33"/>
      <c r="H77" s="33"/>
      <c r="I77" s="39" t="s">
        <v>85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80</v>
      </c>
      <c r="AL77" s="31"/>
      <c r="AM77" s="31"/>
      <c r="AN77" s="31"/>
      <c r="AO77" s="31"/>
      <c r="AP77" s="31"/>
      <c r="AQ77" s="31"/>
      <c r="AR77" s="32" t="s">
        <v>81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>
        <f>SUM(BE73:BL76)</f>
        <v>141.83</v>
      </c>
      <c r="BF77" s="31"/>
      <c r="BG77" s="31"/>
      <c r="BH77" s="31"/>
      <c r="BI77" s="31"/>
      <c r="BJ77" s="31"/>
      <c r="BK77" s="31"/>
      <c r="BL77" s="31"/>
    </row>
    <row r="78" spans="1:64" ht="11.25">
      <c r="A78" s="104"/>
      <c r="B78" s="104"/>
      <c r="C78" s="104"/>
      <c r="D78" s="104"/>
      <c r="E78" s="104"/>
      <c r="F78" s="104"/>
      <c r="G78" s="104"/>
      <c r="H78" s="104"/>
      <c r="I78" s="101" t="s">
        <v>77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s="7" customFormat="1" ht="34.5" customHeight="1">
      <c r="A79" s="33">
        <v>1</v>
      </c>
      <c r="B79" s="33"/>
      <c r="C79" s="33"/>
      <c r="D79" s="33"/>
      <c r="E79" s="33"/>
      <c r="F79" s="33"/>
      <c r="G79" s="33"/>
      <c r="H79" s="33"/>
      <c r="I79" s="39" t="s">
        <v>99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86</v>
      </c>
      <c r="AL79" s="31"/>
      <c r="AM79" s="31"/>
      <c r="AN79" s="31"/>
      <c r="AO79" s="31"/>
      <c r="AP79" s="31"/>
      <c r="AQ79" s="31"/>
      <c r="AR79" s="32" t="s">
        <v>98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1">
        <v>0</v>
      </c>
      <c r="BF79" s="31"/>
      <c r="BG79" s="31"/>
      <c r="BH79" s="31"/>
      <c r="BI79" s="31"/>
      <c r="BJ79" s="31"/>
      <c r="BK79" s="31"/>
      <c r="BL79" s="31"/>
    </row>
    <row r="80" spans="1:64" ht="11.25">
      <c r="A80" s="104"/>
      <c r="B80" s="104"/>
      <c r="C80" s="104"/>
      <c r="D80" s="104"/>
      <c r="E80" s="104"/>
      <c r="F80" s="104"/>
      <c r="G80" s="104"/>
      <c r="H80" s="104"/>
      <c r="I80" s="101" t="s">
        <v>78</v>
      </c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3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</row>
    <row r="81" spans="1:64" ht="11.25">
      <c r="A81" s="33">
        <v>1</v>
      </c>
      <c r="B81" s="33"/>
      <c r="C81" s="33"/>
      <c r="D81" s="33"/>
      <c r="E81" s="33"/>
      <c r="F81" s="33"/>
      <c r="G81" s="33"/>
      <c r="H81" s="33"/>
      <c r="I81" s="39" t="s">
        <v>100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1" t="s">
        <v>87</v>
      </c>
      <c r="AL81" s="31"/>
      <c r="AM81" s="31"/>
      <c r="AN81" s="31"/>
      <c r="AO81" s="31"/>
      <c r="AP81" s="31"/>
      <c r="AQ81" s="31"/>
      <c r="AR81" s="32" t="s">
        <v>101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1" t="s">
        <v>82</v>
      </c>
      <c r="BF81" s="31"/>
      <c r="BG81" s="31"/>
      <c r="BH81" s="31"/>
      <c r="BI81" s="31"/>
      <c r="BJ81" s="31"/>
      <c r="BK81" s="31"/>
      <c r="BL81" s="31"/>
    </row>
    <row r="82" spans="1:64" ht="11.25">
      <c r="A82" s="104"/>
      <c r="B82" s="104"/>
      <c r="C82" s="104"/>
      <c r="D82" s="104"/>
      <c r="E82" s="104"/>
      <c r="F82" s="104"/>
      <c r="G82" s="104"/>
      <c r="H82" s="104"/>
      <c r="I82" s="101" t="s">
        <v>79</v>
      </c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3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</row>
    <row r="83" spans="1:64" ht="39.75" customHeight="1">
      <c r="A83" s="33">
        <v>1</v>
      </c>
      <c r="B83" s="33"/>
      <c r="C83" s="33"/>
      <c r="D83" s="33"/>
      <c r="E83" s="33"/>
      <c r="F83" s="33"/>
      <c r="G83" s="33"/>
      <c r="H83" s="33"/>
      <c r="I83" s="39" t="s">
        <v>88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87</v>
      </c>
      <c r="AL83" s="31"/>
      <c r="AM83" s="31"/>
      <c r="AN83" s="31"/>
      <c r="AO83" s="31"/>
      <c r="AP83" s="31"/>
      <c r="AQ83" s="31"/>
      <c r="AR83" s="32" t="s">
        <v>107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1">
        <v>175</v>
      </c>
      <c r="BF83" s="31"/>
      <c r="BG83" s="31"/>
      <c r="BH83" s="31"/>
      <c r="BI83" s="31"/>
      <c r="BJ83" s="31"/>
      <c r="BK83" s="31"/>
      <c r="BL83" s="31"/>
    </row>
    <row r="85" ht="11.25">
      <c r="A85" s="7" t="s">
        <v>66</v>
      </c>
    </row>
    <row r="86" ht="11.25">
      <c r="BI86" s="1" t="s">
        <v>65</v>
      </c>
    </row>
    <row r="87" spans="1:64" ht="32.25" customHeight="1">
      <c r="A87" s="33" t="s">
        <v>32</v>
      </c>
      <c r="B87" s="33"/>
      <c r="C87" s="33"/>
      <c r="D87" s="33" t="s">
        <v>33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 t="s">
        <v>48</v>
      </c>
      <c r="Q87" s="33"/>
      <c r="R87" s="33"/>
      <c r="S87" s="33"/>
      <c r="T87" s="33" t="s">
        <v>69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 t="s">
        <v>68</v>
      </c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 t="s">
        <v>67</v>
      </c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 t="s">
        <v>34</v>
      </c>
      <c r="BE87" s="33"/>
      <c r="BF87" s="33"/>
      <c r="BG87" s="33"/>
      <c r="BH87" s="33"/>
      <c r="BI87" s="33"/>
      <c r="BJ87" s="33"/>
      <c r="BK87" s="33"/>
      <c r="BL87" s="33"/>
    </row>
    <row r="88" spans="1:64" ht="24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 t="s">
        <v>28</v>
      </c>
      <c r="U88" s="33"/>
      <c r="V88" s="33"/>
      <c r="W88" s="33"/>
      <c r="X88" s="33" t="s">
        <v>29</v>
      </c>
      <c r="Y88" s="33"/>
      <c r="Z88" s="33"/>
      <c r="AA88" s="33"/>
      <c r="AB88" s="33" t="s">
        <v>30</v>
      </c>
      <c r="AC88" s="33"/>
      <c r="AD88" s="33"/>
      <c r="AE88" s="33"/>
      <c r="AF88" s="33" t="s">
        <v>28</v>
      </c>
      <c r="AG88" s="33"/>
      <c r="AH88" s="33"/>
      <c r="AI88" s="33"/>
      <c r="AJ88" s="33" t="s">
        <v>29</v>
      </c>
      <c r="AK88" s="33"/>
      <c r="AL88" s="33"/>
      <c r="AM88" s="33"/>
      <c r="AN88" s="33" t="s">
        <v>30</v>
      </c>
      <c r="AO88" s="33"/>
      <c r="AP88" s="33"/>
      <c r="AQ88" s="33"/>
      <c r="AR88" s="33" t="s">
        <v>28</v>
      </c>
      <c r="AS88" s="33"/>
      <c r="AT88" s="33"/>
      <c r="AU88" s="33"/>
      <c r="AV88" s="33" t="s">
        <v>29</v>
      </c>
      <c r="AW88" s="33"/>
      <c r="AX88" s="33"/>
      <c r="AY88" s="33"/>
      <c r="AZ88" s="33" t="s">
        <v>30</v>
      </c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</row>
    <row r="89" spans="1:64" ht="11.25">
      <c r="A89" s="42">
        <v>1</v>
      </c>
      <c r="B89" s="43"/>
      <c r="C89" s="44"/>
      <c r="D89" s="42">
        <v>2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4"/>
      <c r="P89" s="42">
        <v>3</v>
      </c>
      <c r="Q89" s="43"/>
      <c r="R89" s="43"/>
      <c r="S89" s="44"/>
      <c r="T89" s="42">
        <v>4</v>
      </c>
      <c r="U89" s="43"/>
      <c r="V89" s="43"/>
      <c r="W89" s="44"/>
      <c r="X89" s="42">
        <v>5</v>
      </c>
      <c r="Y89" s="43"/>
      <c r="Z89" s="43"/>
      <c r="AA89" s="44"/>
      <c r="AB89" s="42">
        <v>6</v>
      </c>
      <c r="AC89" s="43"/>
      <c r="AD89" s="43"/>
      <c r="AE89" s="44"/>
      <c r="AF89" s="42">
        <v>7</v>
      </c>
      <c r="AG89" s="43"/>
      <c r="AH89" s="43"/>
      <c r="AI89" s="44"/>
      <c r="AJ89" s="42">
        <v>8</v>
      </c>
      <c r="AK89" s="43"/>
      <c r="AL89" s="43"/>
      <c r="AM89" s="44"/>
      <c r="AN89" s="42">
        <v>9</v>
      </c>
      <c r="AO89" s="43"/>
      <c r="AP89" s="43"/>
      <c r="AQ89" s="44"/>
      <c r="AR89" s="33">
        <v>10</v>
      </c>
      <c r="AS89" s="33"/>
      <c r="AT89" s="33"/>
      <c r="AU89" s="33"/>
      <c r="AV89" s="33">
        <v>11</v>
      </c>
      <c r="AW89" s="33"/>
      <c r="AX89" s="33"/>
      <c r="AY89" s="33"/>
      <c r="AZ89" s="33">
        <v>12</v>
      </c>
      <c r="BA89" s="33"/>
      <c r="BB89" s="33"/>
      <c r="BC89" s="33"/>
      <c r="BD89" s="42">
        <v>13</v>
      </c>
      <c r="BE89" s="43"/>
      <c r="BF89" s="43"/>
      <c r="BG89" s="43"/>
      <c r="BH89" s="43"/>
      <c r="BI89" s="43"/>
      <c r="BJ89" s="43"/>
      <c r="BK89" s="43"/>
      <c r="BL89" s="44"/>
    </row>
    <row r="90" spans="1:64" ht="11.25" customHeight="1">
      <c r="A90" s="42"/>
      <c r="B90" s="43"/>
      <c r="C90" s="44"/>
      <c r="D90" s="55" t="s">
        <v>57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P90" s="58"/>
      <c r="Q90" s="59"/>
      <c r="R90" s="59"/>
      <c r="S90" s="60"/>
      <c r="T90" s="42"/>
      <c r="U90" s="43"/>
      <c r="V90" s="43"/>
      <c r="W90" s="44"/>
      <c r="X90" s="42"/>
      <c r="Y90" s="43"/>
      <c r="Z90" s="43"/>
      <c r="AA90" s="44"/>
      <c r="AB90" s="42"/>
      <c r="AC90" s="43"/>
      <c r="AD90" s="43"/>
      <c r="AE90" s="44"/>
      <c r="AF90" s="42"/>
      <c r="AG90" s="43"/>
      <c r="AH90" s="43"/>
      <c r="AI90" s="44"/>
      <c r="AJ90" s="42"/>
      <c r="AK90" s="43"/>
      <c r="AL90" s="43"/>
      <c r="AM90" s="44"/>
      <c r="AN90" s="42"/>
      <c r="AO90" s="43"/>
      <c r="AP90" s="43"/>
      <c r="AQ90" s="44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42"/>
      <c r="BE90" s="43"/>
      <c r="BF90" s="43"/>
      <c r="BG90" s="43"/>
      <c r="BH90" s="43"/>
      <c r="BI90" s="43"/>
      <c r="BJ90" s="43"/>
      <c r="BK90" s="43"/>
      <c r="BL90" s="44"/>
    </row>
    <row r="91" spans="1:64" ht="11.25">
      <c r="A91" s="42"/>
      <c r="B91" s="43"/>
      <c r="C91" s="44"/>
      <c r="D91" s="55" t="s">
        <v>70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7"/>
      <c r="P91" s="58"/>
      <c r="Q91" s="59"/>
      <c r="R91" s="59"/>
      <c r="S91" s="60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42"/>
      <c r="BE91" s="43"/>
      <c r="BF91" s="43"/>
      <c r="BG91" s="43"/>
      <c r="BH91" s="43"/>
      <c r="BI91" s="43"/>
      <c r="BJ91" s="43"/>
      <c r="BK91" s="43"/>
      <c r="BL91" s="44"/>
    </row>
    <row r="92" spans="1:64" ht="11.25">
      <c r="A92" s="42"/>
      <c r="B92" s="43"/>
      <c r="C92" s="44"/>
      <c r="D92" s="61" t="s">
        <v>72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58"/>
      <c r="Q92" s="59"/>
      <c r="R92" s="59"/>
      <c r="S92" s="60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42"/>
      <c r="BE92" s="43"/>
      <c r="BF92" s="43"/>
      <c r="BG92" s="43"/>
      <c r="BH92" s="43"/>
      <c r="BI92" s="43"/>
      <c r="BJ92" s="43"/>
      <c r="BK92" s="43"/>
      <c r="BL92" s="44"/>
    </row>
    <row r="93" spans="1:64" ht="22.5" customHeight="1">
      <c r="A93" s="42"/>
      <c r="B93" s="43"/>
      <c r="C93" s="44"/>
      <c r="D93" s="61" t="s">
        <v>35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3"/>
      <c r="P93" s="58"/>
      <c r="Q93" s="59"/>
      <c r="R93" s="59"/>
      <c r="S93" s="60"/>
      <c r="T93" s="33" t="s">
        <v>103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 t="s">
        <v>103</v>
      </c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 t="s">
        <v>103</v>
      </c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42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42"/>
      <c r="B94" s="43"/>
      <c r="C94" s="44"/>
      <c r="D94" s="55" t="s">
        <v>59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58"/>
      <c r="Q94" s="59"/>
      <c r="R94" s="59"/>
      <c r="S94" s="60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42"/>
      <c r="BE94" s="43"/>
      <c r="BF94" s="43"/>
      <c r="BG94" s="43"/>
      <c r="BH94" s="43"/>
      <c r="BI94" s="43"/>
      <c r="BJ94" s="43"/>
      <c r="BK94" s="43"/>
      <c r="BL94" s="44"/>
    </row>
    <row r="95" spans="1:64" ht="11.25">
      <c r="A95" s="45"/>
      <c r="B95" s="46"/>
      <c r="C95" s="47"/>
      <c r="D95" s="48" t="s">
        <v>71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51"/>
      <c r="Q95" s="52"/>
      <c r="R95" s="52"/>
      <c r="S95" s="53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42"/>
      <c r="BE95" s="43"/>
      <c r="BF95" s="43"/>
      <c r="BG95" s="43"/>
      <c r="BH95" s="43"/>
      <c r="BI95" s="43"/>
      <c r="BJ95" s="43"/>
      <c r="BK95" s="43"/>
      <c r="BL95" s="44"/>
    </row>
    <row r="96" spans="1:64" ht="11.25">
      <c r="A96" s="45"/>
      <c r="B96" s="46"/>
      <c r="C96" s="47"/>
      <c r="D96" s="48" t="s">
        <v>59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0"/>
      <c r="P96" s="51"/>
      <c r="Q96" s="52"/>
      <c r="R96" s="52"/>
      <c r="S96" s="53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43"/>
      <c r="BE96" s="43"/>
      <c r="BF96" s="43"/>
      <c r="BG96" s="43"/>
      <c r="BH96" s="43"/>
      <c r="BI96" s="43"/>
      <c r="BJ96" s="43"/>
      <c r="BK96" s="43"/>
      <c r="BL96" s="44"/>
    </row>
    <row r="97" spans="1:64" ht="11.25">
      <c r="A97" s="33"/>
      <c r="B97" s="33"/>
      <c r="C97" s="33"/>
      <c r="D97" s="74" t="s">
        <v>60</v>
      </c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5"/>
      <c r="Q97" s="75"/>
      <c r="R97" s="75"/>
      <c r="S97" s="75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30" ht="11.25">
      <c r="A98" s="16"/>
      <c r="B98" s="1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1.25">
      <c r="A99" s="13" t="s">
        <v>74</v>
      </c>
      <c r="B99" s="13"/>
      <c r="C99" s="14"/>
      <c r="D99" s="13"/>
      <c r="E99" s="1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5" ht="11.25">
      <c r="A100" s="15" t="s">
        <v>104</v>
      </c>
      <c r="B100" s="15"/>
      <c r="C100" s="15"/>
      <c r="D100" s="15"/>
      <c r="E100" s="15"/>
    </row>
    <row r="101" spans="1:5" ht="11.25">
      <c r="A101" s="15" t="s">
        <v>73</v>
      </c>
      <c r="B101" s="15"/>
      <c r="C101" s="15"/>
      <c r="D101" s="15"/>
      <c r="E101" s="15"/>
    </row>
    <row r="102" spans="1:5" ht="11.25">
      <c r="A102" s="15"/>
      <c r="B102" s="15"/>
      <c r="C102" s="15"/>
      <c r="D102" s="15"/>
      <c r="E102" s="15"/>
    </row>
    <row r="103" spans="1:5" ht="11.25">
      <c r="A103" s="15"/>
      <c r="B103" s="15"/>
      <c r="C103" s="15"/>
      <c r="D103" s="15"/>
      <c r="E103" s="15"/>
    </row>
    <row r="104" spans="1:5" ht="11.25">
      <c r="A104" s="15"/>
      <c r="B104" s="15"/>
      <c r="C104" s="15"/>
      <c r="D104" s="15"/>
      <c r="E104" s="15"/>
    </row>
    <row r="105" spans="1:5" ht="11.25">
      <c r="A105" s="15"/>
      <c r="B105" s="15"/>
      <c r="C105" s="15"/>
      <c r="D105" s="15" t="s">
        <v>36</v>
      </c>
      <c r="E105" s="15"/>
    </row>
    <row r="106" spans="1:64" ht="11.25">
      <c r="A106" s="15"/>
      <c r="B106" s="15"/>
      <c r="C106" s="15"/>
      <c r="D106" s="15" t="s">
        <v>37</v>
      </c>
      <c r="E106" s="15"/>
      <c r="AG106" s="76"/>
      <c r="AH106" s="76"/>
      <c r="AI106" s="76"/>
      <c r="AJ106" s="76"/>
      <c r="AK106" s="76"/>
      <c r="AL106" s="76"/>
      <c r="AR106" s="77" t="s">
        <v>39</v>
      </c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</row>
    <row r="107" spans="1:64" ht="11.25">
      <c r="A107" s="15"/>
      <c r="B107" s="15"/>
      <c r="C107" s="15"/>
      <c r="D107" s="15" t="s">
        <v>38</v>
      </c>
      <c r="E107" s="15"/>
      <c r="P107" s="3"/>
      <c r="AG107" s="26" t="s">
        <v>40</v>
      </c>
      <c r="AH107" s="26"/>
      <c r="AI107" s="26"/>
      <c r="AJ107" s="26"/>
      <c r="AK107" s="26"/>
      <c r="AL107" s="26"/>
      <c r="AR107" s="26" t="s">
        <v>41</v>
      </c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</row>
    <row r="108" spans="1:5" ht="11.25">
      <c r="A108" s="15"/>
      <c r="B108" s="15"/>
      <c r="C108" s="15"/>
      <c r="D108" s="15"/>
      <c r="E108" s="15"/>
    </row>
    <row r="109" spans="1:5" ht="11.25">
      <c r="A109" s="15"/>
      <c r="B109" s="15"/>
      <c r="C109" s="15"/>
      <c r="D109" s="15" t="s">
        <v>42</v>
      </c>
      <c r="E109" s="15"/>
    </row>
    <row r="110" spans="1:5" ht="11.25">
      <c r="A110" s="15"/>
      <c r="B110" s="15"/>
      <c r="C110" s="15"/>
      <c r="D110" s="15"/>
      <c r="E110" s="15"/>
    </row>
    <row r="111" spans="1:64" ht="11.25">
      <c r="A111" s="15"/>
      <c r="B111" s="15"/>
      <c r="C111" s="15"/>
      <c r="D111" s="15" t="s">
        <v>43</v>
      </c>
      <c r="E111" s="15"/>
      <c r="AG111" s="76"/>
      <c r="AH111" s="76"/>
      <c r="AI111" s="76"/>
      <c r="AJ111" s="76"/>
      <c r="AK111" s="76"/>
      <c r="AL111" s="76"/>
      <c r="AR111" s="77" t="s">
        <v>44</v>
      </c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ht="11.25">
      <c r="A112" s="15"/>
      <c r="B112" s="15"/>
      <c r="C112" s="15"/>
      <c r="D112" s="15"/>
      <c r="E112" s="15"/>
      <c r="P112" s="3"/>
      <c r="AG112" s="26" t="s">
        <v>40</v>
      </c>
      <c r="AH112" s="26"/>
      <c r="AI112" s="26"/>
      <c r="AJ112" s="26"/>
      <c r="AK112" s="26"/>
      <c r="AL112" s="26"/>
      <c r="AR112" s="26" t="s">
        <v>41</v>
      </c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5" ht="11.25">
      <c r="A113" s="15"/>
      <c r="B113" s="15"/>
      <c r="C113" s="15"/>
      <c r="D113" s="15"/>
      <c r="E113" s="15"/>
    </row>
  </sheetData>
  <mergeCells count="342">
    <mergeCell ref="BD89:BL89"/>
    <mergeCell ref="AN89:AQ89"/>
    <mergeCell ref="AR89:AU89"/>
    <mergeCell ref="AV89:AY89"/>
    <mergeCell ref="AZ89:BC89"/>
    <mergeCell ref="X89:AA89"/>
    <mergeCell ref="AB89:AE89"/>
    <mergeCell ref="AF89:AI89"/>
    <mergeCell ref="AJ89:AM89"/>
    <mergeCell ref="A89:C89"/>
    <mergeCell ref="D89:O89"/>
    <mergeCell ref="P89:S89"/>
    <mergeCell ref="T89:W89"/>
    <mergeCell ref="AR83:BD83"/>
    <mergeCell ref="BE83:BL83"/>
    <mergeCell ref="A82:B82"/>
    <mergeCell ref="C82:H82"/>
    <mergeCell ref="AK82:AQ82"/>
    <mergeCell ref="A83:B83"/>
    <mergeCell ref="C83:H83"/>
    <mergeCell ref="I83:AJ83"/>
    <mergeCell ref="AK83:AQ83"/>
    <mergeCell ref="AR82:BD82"/>
    <mergeCell ref="A80:B80"/>
    <mergeCell ref="C80:H80"/>
    <mergeCell ref="A79:B79"/>
    <mergeCell ref="C79:H79"/>
    <mergeCell ref="BE79:BL79"/>
    <mergeCell ref="I79:AJ79"/>
    <mergeCell ref="AK79:AQ79"/>
    <mergeCell ref="A70:B70"/>
    <mergeCell ref="C70:H70"/>
    <mergeCell ref="A71:B71"/>
    <mergeCell ref="C71:H71"/>
    <mergeCell ref="BE78:BL78"/>
    <mergeCell ref="BE73:BL73"/>
    <mergeCell ref="AR74:BD74"/>
    <mergeCell ref="AR80:BD80"/>
    <mergeCell ref="BE80:BL80"/>
    <mergeCell ref="I80:AJ80"/>
    <mergeCell ref="AK80:AQ80"/>
    <mergeCell ref="BE82:BL82"/>
    <mergeCell ref="AK70:AQ70"/>
    <mergeCell ref="BE68:BL68"/>
    <mergeCell ref="BE69:BL69"/>
    <mergeCell ref="AR70:BD70"/>
    <mergeCell ref="BE70:BL70"/>
    <mergeCell ref="I68:BD68"/>
    <mergeCell ref="I69:BD69"/>
    <mergeCell ref="BE81:BL81"/>
    <mergeCell ref="AR79:BD79"/>
    <mergeCell ref="C66:H66"/>
    <mergeCell ref="I66:AJ66"/>
    <mergeCell ref="C69:H69"/>
    <mergeCell ref="I70:AJ70"/>
    <mergeCell ref="AS61:BB61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K67:AQ67"/>
    <mergeCell ref="AI61:AR61"/>
    <mergeCell ref="AC59:AH59"/>
    <mergeCell ref="AI59:AR59"/>
    <mergeCell ref="AC60:AH60"/>
    <mergeCell ref="AI60:AR60"/>
    <mergeCell ref="A49:B49"/>
    <mergeCell ref="C49:H49"/>
    <mergeCell ref="AL50:AT50"/>
    <mergeCell ref="AC56:AH56"/>
    <mergeCell ref="A55:AB55"/>
    <mergeCell ref="A56:AB56"/>
    <mergeCell ref="A50:B50"/>
    <mergeCell ref="C50:H50"/>
    <mergeCell ref="I50:M50"/>
    <mergeCell ref="AI55:AR55"/>
    <mergeCell ref="N50:AK50"/>
    <mergeCell ref="AC55:AH55"/>
    <mergeCell ref="AL48:AT48"/>
    <mergeCell ref="C47:H47"/>
    <mergeCell ref="N47:AK47"/>
    <mergeCell ref="I47:M47"/>
    <mergeCell ref="N48:AK48"/>
    <mergeCell ref="I49:M49"/>
    <mergeCell ref="N49:AK49"/>
    <mergeCell ref="A48:B48"/>
    <mergeCell ref="C48:H48"/>
    <mergeCell ref="I48:M48"/>
    <mergeCell ref="A47:B47"/>
    <mergeCell ref="A42:C42"/>
    <mergeCell ref="O41:BL41"/>
    <mergeCell ref="O42:BL42"/>
    <mergeCell ref="J41:N41"/>
    <mergeCell ref="D41:I41"/>
    <mergeCell ref="D42:I42"/>
    <mergeCell ref="A41:C41"/>
    <mergeCell ref="J42:N42"/>
    <mergeCell ref="AG106:AL106"/>
    <mergeCell ref="AR106:BL106"/>
    <mergeCell ref="AG112:AL112"/>
    <mergeCell ref="AR112:BL112"/>
    <mergeCell ref="AG107:AL107"/>
    <mergeCell ref="AR107:BL107"/>
    <mergeCell ref="AG111:AL111"/>
    <mergeCell ref="AR111:BL111"/>
    <mergeCell ref="AN97:AQ97"/>
    <mergeCell ref="AR97:AU97"/>
    <mergeCell ref="AV97:AY97"/>
    <mergeCell ref="AZ97:BC97"/>
    <mergeCell ref="X97:AA97"/>
    <mergeCell ref="AB97:AE97"/>
    <mergeCell ref="AF97:AI97"/>
    <mergeCell ref="AJ97:AM97"/>
    <mergeCell ref="A97:C97"/>
    <mergeCell ref="D97:O97"/>
    <mergeCell ref="P97:S97"/>
    <mergeCell ref="T97:W97"/>
    <mergeCell ref="AR95:AU95"/>
    <mergeCell ref="AV95:AY95"/>
    <mergeCell ref="AZ95:BC95"/>
    <mergeCell ref="AR96:AU96"/>
    <mergeCell ref="AV96:AY96"/>
    <mergeCell ref="AZ96:BC96"/>
    <mergeCell ref="AV93:AY93"/>
    <mergeCell ref="AZ93:BC93"/>
    <mergeCell ref="AR94:AU94"/>
    <mergeCell ref="AV94:AY94"/>
    <mergeCell ref="AZ94:BC94"/>
    <mergeCell ref="T92:W92"/>
    <mergeCell ref="X92:AA92"/>
    <mergeCell ref="AB92:AE92"/>
    <mergeCell ref="A92:C92"/>
    <mergeCell ref="D92:O92"/>
    <mergeCell ref="P92:S92"/>
    <mergeCell ref="AJ91:AM91"/>
    <mergeCell ref="A90:C90"/>
    <mergeCell ref="D90:O90"/>
    <mergeCell ref="P90:S90"/>
    <mergeCell ref="T91:W91"/>
    <mergeCell ref="X91:AA91"/>
    <mergeCell ref="T90:W90"/>
    <mergeCell ref="X90:AA90"/>
    <mergeCell ref="AB90:AE90"/>
    <mergeCell ref="AF90:AI90"/>
    <mergeCell ref="BD97:BL97"/>
    <mergeCell ref="BD96:BL96"/>
    <mergeCell ref="AF87:AQ87"/>
    <mergeCell ref="AF88:AI88"/>
    <mergeCell ref="AJ88:AM88"/>
    <mergeCell ref="AN88:AQ88"/>
    <mergeCell ref="AN91:AQ91"/>
    <mergeCell ref="AJ93:AM93"/>
    <mergeCell ref="AN93:AQ93"/>
    <mergeCell ref="AR93:AU93"/>
    <mergeCell ref="BD91:BL91"/>
    <mergeCell ref="BD87:BL88"/>
    <mergeCell ref="AR87:BC87"/>
    <mergeCell ref="AR88:AU88"/>
    <mergeCell ref="AV88:AY88"/>
    <mergeCell ref="AZ88:BC88"/>
    <mergeCell ref="AR91:AU91"/>
    <mergeCell ref="AV91:AY91"/>
    <mergeCell ref="AZ91:BC91"/>
    <mergeCell ref="BD90:BL90"/>
    <mergeCell ref="A87:C88"/>
    <mergeCell ref="P87:S88"/>
    <mergeCell ref="D87:O88"/>
    <mergeCell ref="T87:AE87"/>
    <mergeCell ref="T88:W88"/>
    <mergeCell ref="AB88:AE88"/>
    <mergeCell ref="X88:AA88"/>
    <mergeCell ref="AI56:AR56"/>
    <mergeCell ref="A59:AB59"/>
    <mergeCell ref="A57:AB57"/>
    <mergeCell ref="AC57:AH57"/>
    <mergeCell ref="AI57:AR57"/>
    <mergeCell ref="A58:AB58"/>
    <mergeCell ref="AC58:AH58"/>
    <mergeCell ref="AI58:AR58"/>
    <mergeCell ref="A81:B81"/>
    <mergeCell ref="C81:H81"/>
    <mergeCell ref="I81:AJ81"/>
    <mergeCell ref="AK81:AQ81"/>
    <mergeCell ref="C26:J26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L20:BL20"/>
    <mergeCell ref="L21:BL21"/>
    <mergeCell ref="L23:BL23"/>
    <mergeCell ref="A16:BL16"/>
    <mergeCell ref="C23:J23"/>
    <mergeCell ref="A17:BL17"/>
    <mergeCell ref="C20:J20"/>
    <mergeCell ref="C21:J21"/>
    <mergeCell ref="AR81:BD81"/>
    <mergeCell ref="I82:AJ82"/>
    <mergeCell ref="A61:AB61"/>
    <mergeCell ref="AC61:AH61"/>
    <mergeCell ref="AR73:BD73"/>
    <mergeCell ref="A78:B78"/>
    <mergeCell ref="C78:H78"/>
    <mergeCell ref="I78:AJ78"/>
    <mergeCell ref="AR78:BD78"/>
    <mergeCell ref="AR71:BD71"/>
    <mergeCell ref="AZ90:BC90"/>
    <mergeCell ref="A91:C91"/>
    <mergeCell ref="D91:O91"/>
    <mergeCell ref="P91:S91"/>
    <mergeCell ref="AJ90:AM90"/>
    <mergeCell ref="AN90:AQ90"/>
    <mergeCell ref="AR90:AU90"/>
    <mergeCell ref="AV90:AY90"/>
    <mergeCell ref="AB91:AE91"/>
    <mergeCell ref="AF91:AI91"/>
    <mergeCell ref="AF92:AI92"/>
    <mergeCell ref="AJ92:AM92"/>
    <mergeCell ref="AN92:AQ92"/>
    <mergeCell ref="AR92:AU92"/>
    <mergeCell ref="AV92:AY92"/>
    <mergeCell ref="AZ92:BC92"/>
    <mergeCell ref="BD92:BL92"/>
    <mergeCell ref="A93:C93"/>
    <mergeCell ref="D93:O93"/>
    <mergeCell ref="P93:S93"/>
    <mergeCell ref="T93:W93"/>
    <mergeCell ref="X93:AA93"/>
    <mergeCell ref="AB93:AE93"/>
    <mergeCell ref="AF93:AI93"/>
    <mergeCell ref="BD93:BL93"/>
    <mergeCell ref="A94:C94"/>
    <mergeCell ref="D94:O94"/>
    <mergeCell ref="P94:S94"/>
    <mergeCell ref="T94:W94"/>
    <mergeCell ref="X94:AA94"/>
    <mergeCell ref="AB94:AE94"/>
    <mergeCell ref="AF94:AI94"/>
    <mergeCell ref="AJ94:AM94"/>
    <mergeCell ref="AN94:AQ94"/>
    <mergeCell ref="BD94:BL94"/>
    <mergeCell ref="A95:C95"/>
    <mergeCell ref="D95:O95"/>
    <mergeCell ref="P95:S95"/>
    <mergeCell ref="T95:W95"/>
    <mergeCell ref="X95:AA95"/>
    <mergeCell ref="AB95:AE95"/>
    <mergeCell ref="AF95:AI95"/>
    <mergeCell ref="AJ95:AM95"/>
    <mergeCell ref="AN95:AQ95"/>
    <mergeCell ref="BD95:BL95"/>
    <mergeCell ref="A96:C96"/>
    <mergeCell ref="D96:O96"/>
    <mergeCell ref="P96:S96"/>
    <mergeCell ref="T96:W96"/>
    <mergeCell ref="X96:AA96"/>
    <mergeCell ref="AB96:AE96"/>
    <mergeCell ref="AF96:AI96"/>
    <mergeCell ref="AJ96:AM96"/>
    <mergeCell ref="AN96:AQ96"/>
    <mergeCell ref="BE74:BL74"/>
    <mergeCell ref="AR75:BD75"/>
    <mergeCell ref="BE75:BL75"/>
    <mergeCell ref="AR76:BD76"/>
    <mergeCell ref="AK78:AQ78"/>
    <mergeCell ref="A73:B73"/>
    <mergeCell ref="C73:H73"/>
    <mergeCell ref="I73:AJ73"/>
    <mergeCell ref="AK73:AQ73"/>
    <mergeCell ref="A74:B74"/>
    <mergeCell ref="C74:H74"/>
    <mergeCell ref="I74:AJ74"/>
    <mergeCell ref="AK74:AQ74"/>
    <mergeCell ref="AK75:AQ75"/>
    <mergeCell ref="BE66:BL66"/>
    <mergeCell ref="AR67:BD67"/>
    <mergeCell ref="BC61:BL61"/>
    <mergeCell ref="AU50:BC50"/>
    <mergeCell ref="BD50:BL50"/>
    <mergeCell ref="AS57:BB57"/>
    <mergeCell ref="BC57:BL57"/>
    <mergeCell ref="BC55:BL55"/>
    <mergeCell ref="AS55:BB55"/>
    <mergeCell ref="AS58:BB58"/>
    <mergeCell ref="AU48:BC48"/>
    <mergeCell ref="AS60:BB60"/>
    <mergeCell ref="BC60:BL60"/>
    <mergeCell ref="BC58:BL58"/>
    <mergeCell ref="BD48:BL48"/>
    <mergeCell ref="BD49:BL49"/>
    <mergeCell ref="AS59:BB59"/>
    <mergeCell ref="BC59:BL59"/>
    <mergeCell ref="D34:BL34"/>
    <mergeCell ref="V31:AC31"/>
    <mergeCell ref="V30:AC30"/>
    <mergeCell ref="C24:J24"/>
    <mergeCell ref="L24:BL24"/>
    <mergeCell ref="R26:BL26"/>
    <mergeCell ref="R27:BL27"/>
    <mergeCell ref="L27:P27"/>
    <mergeCell ref="L26:P26"/>
    <mergeCell ref="C27:J27"/>
    <mergeCell ref="AO8:BL8"/>
    <mergeCell ref="AO7:BL7"/>
    <mergeCell ref="AO11:BL11"/>
    <mergeCell ref="AO12:BL12"/>
    <mergeCell ref="AO9:AQ9"/>
    <mergeCell ref="AR72:BD72"/>
    <mergeCell ref="BE72:BL72"/>
    <mergeCell ref="A68:B68"/>
    <mergeCell ref="C68:H68"/>
    <mergeCell ref="A69:B69"/>
    <mergeCell ref="I71:AJ71"/>
    <mergeCell ref="AK71:AQ71"/>
    <mergeCell ref="BE71:BL71"/>
    <mergeCell ref="A72:B72"/>
    <mergeCell ref="C72:H72"/>
    <mergeCell ref="I72:AJ72"/>
    <mergeCell ref="AK72:AQ72"/>
    <mergeCell ref="BE76:BL76"/>
    <mergeCell ref="A75:B75"/>
    <mergeCell ref="C75:H75"/>
    <mergeCell ref="A76:B76"/>
    <mergeCell ref="C76:H76"/>
    <mergeCell ref="I76:AJ76"/>
    <mergeCell ref="AK76:AQ76"/>
    <mergeCell ref="I75:AJ75"/>
    <mergeCell ref="AR77:BD77"/>
    <mergeCell ref="BE77:BL77"/>
    <mergeCell ref="A77:B77"/>
    <mergeCell ref="C77:H77"/>
    <mergeCell ref="I77:AJ77"/>
    <mergeCell ref="AK77:AQ77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5" max="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W112"/>
  <sheetViews>
    <sheetView workbookViewId="0" topLeftCell="A1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'070101'!AO13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9" ht="11.25">
      <c r="A19" s="7"/>
    </row>
    <row r="20" spans="1:64" ht="12.75">
      <c r="A20" s="7" t="s">
        <v>9</v>
      </c>
      <c r="C20" s="25" t="s">
        <v>274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1011220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1011220</v>
      </c>
      <c r="D26" s="27"/>
      <c r="E26" s="27"/>
      <c r="F26" s="27"/>
      <c r="G26" s="27"/>
      <c r="H26" s="27"/>
      <c r="I26" s="27"/>
      <c r="J26" s="27"/>
      <c r="L26" s="70" t="s">
        <v>276</v>
      </c>
      <c r="M26" s="70"/>
      <c r="N26" s="70"/>
      <c r="O26" s="70"/>
      <c r="P26" s="70"/>
      <c r="Q26" s="5"/>
      <c r="R26" s="67" t="s">
        <v>275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129.3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129.3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0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78" customHeight="1">
      <c r="A34" s="7"/>
      <c r="D34" s="28" t="s">
        <v>294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4:64" ht="11.25">
      <c r="D37" s="28" t="s">
        <v>277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9" spans="1:4" ht="11.25">
      <c r="A39" s="7" t="s">
        <v>26</v>
      </c>
      <c r="B39" s="7"/>
      <c r="C39" s="7" t="s">
        <v>47</v>
      </c>
      <c r="D39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52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11.25">
      <c r="A48" s="33">
        <v>1</v>
      </c>
      <c r="B48" s="33"/>
      <c r="C48" s="34" t="str">
        <f>C26</f>
        <v>1011220</v>
      </c>
      <c r="D48" s="33"/>
      <c r="E48" s="33"/>
      <c r="F48" s="33"/>
      <c r="G48" s="33"/>
      <c r="H48" s="33"/>
      <c r="I48" s="34" t="str">
        <f>L26</f>
        <v>070807</v>
      </c>
      <c r="J48" s="33"/>
      <c r="K48" s="33"/>
      <c r="L48" s="33"/>
      <c r="M48" s="33"/>
      <c r="N48" s="55" t="str">
        <f>R26</f>
        <v>Інші освітні програми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1.25">
      <c r="A49" s="33">
        <v>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277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105">
        <v>129.3</v>
      </c>
      <c r="AM49" s="106"/>
      <c r="AN49" s="106"/>
      <c r="AO49" s="106"/>
      <c r="AP49" s="106"/>
      <c r="AQ49" s="106"/>
      <c r="AR49" s="106"/>
      <c r="AS49" s="106"/>
      <c r="AT49" s="107"/>
      <c r="AU49" s="105">
        <v>0</v>
      </c>
      <c r="AV49" s="106"/>
      <c r="AW49" s="106"/>
      <c r="AX49" s="106"/>
      <c r="AY49" s="106"/>
      <c r="AZ49" s="106"/>
      <c r="BA49" s="106"/>
      <c r="BB49" s="106"/>
      <c r="BC49" s="107"/>
      <c r="BD49" s="72">
        <f>SUM(AL49:BC49)</f>
        <v>129.3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SUM(AL49:AT49)</f>
        <v>129.3</v>
      </c>
      <c r="AM50" s="72"/>
      <c r="AN50" s="72"/>
      <c r="AO50" s="72"/>
      <c r="AP50" s="72"/>
      <c r="AQ50" s="72"/>
      <c r="AR50" s="72"/>
      <c r="AS50" s="72"/>
      <c r="AT50" s="72"/>
      <c r="AU50" s="72">
        <f>SUM(AU49:BC49)</f>
        <v>0</v>
      </c>
      <c r="AV50" s="72"/>
      <c r="AW50" s="72"/>
      <c r="AX50" s="72"/>
      <c r="AY50" s="72"/>
      <c r="AZ50" s="72"/>
      <c r="BA50" s="72"/>
      <c r="BB50" s="72"/>
      <c r="BC50" s="72"/>
      <c r="BD50" s="72">
        <f>SUM(BD49:BL49)</f>
        <v>129.3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spans="35:61" ht="11.25">
      <c r="AI54" s="1" t="s">
        <v>105</v>
      </c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53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>
      <c r="A57" s="65" t="s">
        <v>57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33"/>
      <c r="AD57" s="33"/>
      <c r="AE57" s="33"/>
      <c r="AF57" s="33"/>
      <c r="AG57" s="33"/>
      <c r="AH57" s="33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64" ht="11.25">
      <c r="A58" s="65" t="s">
        <v>58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64" ht="11.25">
      <c r="A59" s="65" t="s">
        <v>59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64" ht="11.25">
      <c r="A60" s="65" t="s">
        <v>60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99">
        <f>SUM(AI57:AR59)</f>
        <v>0</v>
      </c>
      <c r="AJ60" s="99"/>
      <c r="AK60" s="99"/>
      <c r="AL60" s="99"/>
      <c r="AM60" s="99"/>
      <c r="AN60" s="99"/>
      <c r="AO60" s="99"/>
      <c r="AP60" s="99"/>
      <c r="AQ60" s="99"/>
      <c r="AR60" s="99"/>
      <c r="AS60" s="99">
        <f>SUM(AS57:BB59)</f>
        <v>0</v>
      </c>
      <c r="AT60" s="99"/>
      <c r="AU60" s="99"/>
      <c r="AV60" s="99"/>
      <c r="AW60" s="99"/>
      <c r="AX60" s="99"/>
      <c r="AY60" s="99"/>
      <c r="AZ60" s="99"/>
      <c r="BA60" s="99"/>
      <c r="BB60" s="99"/>
      <c r="BC60" s="99">
        <f>SUM(BC57:BL59)</f>
        <v>0</v>
      </c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41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3" spans="1:2" ht="11.25">
      <c r="A63" s="7" t="s">
        <v>61</v>
      </c>
      <c r="B63" s="7"/>
    </row>
    <row r="65" spans="1:64" ht="24.75" customHeight="1">
      <c r="A65" s="75" t="s">
        <v>27</v>
      </c>
      <c r="B65" s="75"/>
      <c r="C65" s="75" t="s">
        <v>48</v>
      </c>
      <c r="D65" s="75"/>
      <c r="E65" s="75"/>
      <c r="F65" s="75"/>
      <c r="G65" s="75"/>
      <c r="H65" s="75"/>
      <c r="I65" s="89" t="s">
        <v>62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24" t="s">
        <v>63</v>
      </c>
      <c r="AL65" s="24"/>
      <c r="AM65" s="24"/>
      <c r="AN65" s="24"/>
      <c r="AO65" s="24"/>
      <c r="AP65" s="24"/>
      <c r="AQ65" s="24"/>
      <c r="AR65" s="24" t="s">
        <v>31</v>
      </c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 t="s">
        <v>64</v>
      </c>
      <c r="BF65" s="24"/>
      <c r="BG65" s="24"/>
      <c r="BH65" s="24"/>
      <c r="BI65" s="24"/>
      <c r="BJ65" s="24"/>
      <c r="BK65" s="24"/>
      <c r="BL65" s="24"/>
    </row>
    <row r="66" spans="1:64" ht="11.25">
      <c r="A66" s="33">
        <v>1</v>
      </c>
      <c r="B66" s="33"/>
      <c r="C66" s="33">
        <v>2</v>
      </c>
      <c r="D66" s="33"/>
      <c r="E66" s="33"/>
      <c r="F66" s="33"/>
      <c r="G66" s="33"/>
      <c r="H66" s="33"/>
      <c r="I66" s="88">
        <v>3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73">
        <v>4</v>
      </c>
      <c r="AL66" s="73"/>
      <c r="AM66" s="73"/>
      <c r="AN66" s="73"/>
      <c r="AO66" s="73"/>
      <c r="AP66" s="73"/>
      <c r="AQ66" s="73"/>
      <c r="AR66" s="73">
        <v>5</v>
      </c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>
        <v>6</v>
      </c>
      <c r="BF66" s="73"/>
      <c r="BG66" s="73"/>
      <c r="BH66" s="73"/>
      <c r="BI66" s="73"/>
      <c r="BJ66" s="73"/>
      <c r="BK66" s="73"/>
      <c r="BL66" s="73"/>
    </row>
    <row r="67" spans="1:64" ht="22.5" customHeight="1">
      <c r="A67" s="33"/>
      <c r="B67" s="33"/>
      <c r="C67" s="34" t="str">
        <f>C26</f>
        <v>1011220</v>
      </c>
      <c r="D67" s="33"/>
      <c r="E67" s="33"/>
      <c r="F67" s="33"/>
      <c r="G67" s="33"/>
      <c r="H67" s="33"/>
      <c r="I67" s="90" t="str">
        <f>R26</f>
        <v>Інші освітні програми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2"/>
      <c r="BE67" s="73"/>
      <c r="BF67" s="73"/>
      <c r="BG67" s="73"/>
      <c r="BH67" s="73"/>
      <c r="BI67" s="73"/>
      <c r="BJ67" s="73"/>
      <c r="BK67" s="73"/>
      <c r="BL67" s="73"/>
    </row>
    <row r="68" spans="1:64" ht="11.25">
      <c r="A68" s="98"/>
      <c r="B68" s="98"/>
      <c r="C68" s="98" t="s">
        <v>102</v>
      </c>
      <c r="D68" s="98"/>
      <c r="E68" s="98"/>
      <c r="F68" s="98"/>
      <c r="G68" s="98"/>
      <c r="H68" s="98"/>
      <c r="I68" s="109" t="str">
        <f>N49</f>
        <v>Забезпечити реалізацію інших освітніх програм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1"/>
      <c r="BE68" s="108"/>
      <c r="BF68" s="108"/>
      <c r="BG68" s="108"/>
      <c r="BH68" s="108"/>
      <c r="BI68" s="108"/>
      <c r="BJ68" s="108"/>
      <c r="BK68" s="108"/>
      <c r="BL68" s="108"/>
    </row>
    <row r="69" spans="1:64" ht="11.25" customHeight="1">
      <c r="A69" s="104"/>
      <c r="B69" s="104"/>
      <c r="C69" s="104"/>
      <c r="D69" s="104"/>
      <c r="E69" s="104"/>
      <c r="F69" s="104"/>
      <c r="G69" s="104"/>
      <c r="H69" s="104"/>
      <c r="I69" s="101" t="s">
        <v>76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</row>
    <row r="70" spans="1:64" ht="11.25">
      <c r="A70" s="33">
        <v>1</v>
      </c>
      <c r="B70" s="33"/>
      <c r="C70" s="33"/>
      <c r="D70" s="33"/>
      <c r="E70" s="33"/>
      <c r="F70" s="33"/>
      <c r="G70" s="33"/>
      <c r="H70" s="33"/>
      <c r="I70" s="39" t="s">
        <v>278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31" t="s">
        <v>80</v>
      </c>
      <c r="AL70" s="31"/>
      <c r="AM70" s="31"/>
      <c r="AN70" s="31"/>
      <c r="AO70" s="31"/>
      <c r="AP70" s="31"/>
      <c r="AQ70" s="31"/>
      <c r="AR70" s="32" t="s">
        <v>98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1">
        <v>2</v>
      </c>
      <c r="BF70" s="31"/>
      <c r="BG70" s="31"/>
      <c r="BH70" s="31"/>
      <c r="BI70" s="31"/>
      <c r="BJ70" s="31"/>
      <c r="BK70" s="31"/>
      <c r="BL70" s="31"/>
    </row>
    <row r="71" spans="1:64" ht="35.25" customHeight="1">
      <c r="A71" s="33">
        <v>2</v>
      </c>
      <c r="B71" s="33"/>
      <c r="C71" s="33"/>
      <c r="D71" s="33"/>
      <c r="E71" s="33"/>
      <c r="F71" s="33"/>
      <c r="G71" s="33"/>
      <c r="H71" s="33"/>
      <c r="I71" s="39" t="s">
        <v>280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286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f>SUM(BE72:BL75)</f>
        <v>145.13</v>
      </c>
      <c r="BF71" s="31"/>
      <c r="BG71" s="31"/>
      <c r="BH71" s="31"/>
      <c r="BI71" s="31"/>
      <c r="BJ71" s="31"/>
      <c r="BK71" s="31"/>
      <c r="BL71" s="31"/>
    </row>
    <row r="72" spans="1:64" ht="33" customHeight="1">
      <c r="A72" s="33">
        <v>3</v>
      </c>
      <c r="B72" s="33"/>
      <c r="C72" s="33"/>
      <c r="D72" s="33"/>
      <c r="E72" s="33"/>
      <c r="F72" s="33"/>
      <c r="G72" s="33"/>
      <c r="H72" s="33"/>
      <c r="I72" s="39" t="s">
        <v>279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31" t="s">
        <v>80</v>
      </c>
      <c r="AL72" s="31"/>
      <c r="AM72" s="31"/>
      <c r="AN72" s="31"/>
      <c r="AO72" s="31"/>
      <c r="AP72" s="31"/>
      <c r="AQ72" s="31"/>
      <c r="AR72" s="32" t="s">
        <v>286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1">
        <f>84.78+2.5</f>
        <v>87.28</v>
      </c>
      <c r="BF72" s="31"/>
      <c r="BG72" s="31"/>
      <c r="BH72" s="31"/>
      <c r="BI72" s="31"/>
      <c r="BJ72" s="31"/>
      <c r="BK72" s="31"/>
      <c r="BL72" s="31"/>
    </row>
    <row r="73" spans="1:64" ht="33" customHeight="1">
      <c r="A73" s="33">
        <v>4</v>
      </c>
      <c r="B73" s="33"/>
      <c r="C73" s="33"/>
      <c r="D73" s="33"/>
      <c r="E73" s="33"/>
      <c r="F73" s="33"/>
      <c r="G73" s="33"/>
      <c r="H73" s="33"/>
      <c r="I73" s="39" t="s">
        <v>281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286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13</v>
      </c>
      <c r="BF73" s="31"/>
      <c r="BG73" s="31"/>
      <c r="BH73" s="31"/>
      <c r="BI73" s="31"/>
      <c r="BJ73" s="31"/>
      <c r="BK73" s="31"/>
      <c r="BL73" s="31"/>
    </row>
    <row r="74" spans="1:64" ht="33" customHeight="1">
      <c r="A74" s="33">
        <v>5</v>
      </c>
      <c r="B74" s="33"/>
      <c r="C74" s="33"/>
      <c r="D74" s="33"/>
      <c r="E74" s="33"/>
      <c r="F74" s="33"/>
      <c r="G74" s="33"/>
      <c r="H74" s="33"/>
      <c r="I74" s="39" t="s">
        <v>282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80</v>
      </c>
      <c r="AL74" s="31"/>
      <c r="AM74" s="31"/>
      <c r="AN74" s="31"/>
      <c r="AO74" s="31"/>
      <c r="AP74" s="31"/>
      <c r="AQ74" s="31"/>
      <c r="AR74" s="32" t="s">
        <v>286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7</v>
      </c>
      <c r="BF74" s="31"/>
      <c r="BG74" s="31"/>
      <c r="BH74" s="31"/>
      <c r="BI74" s="31"/>
      <c r="BJ74" s="31"/>
      <c r="BK74" s="31"/>
      <c r="BL74" s="31"/>
    </row>
    <row r="75" spans="1:64" ht="33" customHeight="1">
      <c r="A75" s="33">
        <v>6</v>
      </c>
      <c r="B75" s="33"/>
      <c r="C75" s="33"/>
      <c r="D75" s="33"/>
      <c r="E75" s="33"/>
      <c r="F75" s="33"/>
      <c r="G75" s="33"/>
      <c r="H75" s="33"/>
      <c r="I75" s="39" t="s">
        <v>283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31" t="s">
        <v>80</v>
      </c>
      <c r="AL75" s="31"/>
      <c r="AM75" s="31"/>
      <c r="AN75" s="31"/>
      <c r="AO75" s="31"/>
      <c r="AP75" s="31"/>
      <c r="AQ75" s="31"/>
      <c r="AR75" s="32" t="s">
        <v>286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1">
        <v>37.85</v>
      </c>
      <c r="BF75" s="31"/>
      <c r="BG75" s="31"/>
      <c r="BH75" s="31"/>
      <c r="BI75" s="31"/>
      <c r="BJ75" s="31"/>
      <c r="BK75" s="31"/>
      <c r="BL75" s="31"/>
    </row>
    <row r="76" spans="1:64" ht="24.75" customHeight="1">
      <c r="A76" s="33">
        <v>7</v>
      </c>
      <c r="B76" s="33"/>
      <c r="C76" s="33"/>
      <c r="D76" s="33"/>
      <c r="E76" s="33"/>
      <c r="F76" s="33"/>
      <c r="G76" s="33"/>
      <c r="H76" s="33"/>
      <c r="I76" s="39" t="s">
        <v>285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115</v>
      </c>
      <c r="AL76" s="31"/>
      <c r="AM76" s="31"/>
      <c r="AN76" s="31"/>
      <c r="AO76" s="31"/>
      <c r="AP76" s="31"/>
      <c r="AQ76" s="31"/>
      <c r="AR76" s="32" t="s">
        <v>284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118">
        <f>AL49</f>
        <v>129.3</v>
      </c>
      <c r="BF76" s="31"/>
      <c r="BG76" s="31"/>
      <c r="BH76" s="31"/>
      <c r="BI76" s="31"/>
      <c r="BJ76" s="31"/>
      <c r="BK76" s="31"/>
      <c r="BL76" s="31"/>
    </row>
    <row r="77" spans="1:64" ht="11.25">
      <c r="A77" s="104"/>
      <c r="B77" s="104"/>
      <c r="C77" s="104"/>
      <c r="D77" s="104"/>
      <c r="E77" s="104"/>
      <c r="F77" s="104"/>
      <c r="G77" s="104"/>
      <c r="H77" s="104"/>
      <c r="I77" s="101" t="s">
        <v>77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3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</row>
    <row r="78" spans="1:64" s="7" customFormat="1" ht="11.25">
      <c r="A78" s="33">
        <v>1</v>
      </c>
      <c r="B78" s="33"/>
      <c r="C78" s="33"/>
      <c r="D78" s="33"/>
      <c r="E78" s="33"/>
      <c r="F78" s="33"/>
      <c r="G78" s="33"/>
      <c r="H78" s="33"/>
      <c r="I78" s="39" t="s">
        <v>82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 t="s">
        <v>82</v>
      </c>
      <c r="AL78" s="31"/>
      <c r="AM78" s="31"/>
      <c r="AN78" s="31"/>
      <c r="AO78" s="31"/>
      <c r="AP78" s="31"/>
      <c r="AQ78" s="31"/>
      <c r="AR78" s="32" t="s">
        <v>82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 t="s">
        <v>82</v>
      </c>
      <c r="BF78" s="31"/>
      <c r="BG78" s="31"/>
      <c r="BH78" s="31"/>
      <c r="BI78" s="31"/>
      <c r="BJ78" s="31"/>
      <c r="BK78" s="31"/>
      <c r="BL78" s="31"/>
    </row>
    <row r="79" spans="1:64" ht="11.25">
      <c r="A79" s="104"/>
      <c r="B79" s="104"/>
      <c r="C79" s="104"/>
      <c r="D79" s="104"/>
      <c r="E79" s="104"/>
      <c r="F79" s="104"/>
      <c r="G79" s="104"/>
      <c r="H79" s="104"/>
      <c r="I79" s="101" t="s">
        <v>78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3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64" ht="11.25">
      <c r="A80" s="33">
        <v>1</v>
      </c>
      <c r="B80" s="33"/>
      <c r="C80" s="33"/>
      <c r="D80" s="33"/>
      <c r="E80" s="33"/>
      <c r="F80" s="33"/>
      <c r="G80" s="33"/>
      <c r="H80" s="33"/>
      <c r="I80" s="39" t="s">
        <v>82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112" t="s">
        <v>82</v>
      </c>
      <c r="AL80" s="113"/>
      <c r="AM80" s="113"/>
      <c r="AN80" s="113"/>
      <c r="AO80" s="113"/>
      <c r="AP80" s="113"/>
      <c r="AQ80" s="114"/>
      <c r="AR80" s="115" t="s">
        <v>82</v>
      </c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7"/>
      <c r="BE80" s="31" t="s">
        <v>82</v>
      </c>
      <c r="BF80" s="31"/>
      <c r="BG80" s="31"/>
      <c r="BH80" s="31"/>
      <c r="BI80" s="31"/>
      <c r="BJ80" s="31"/>
      <c r="BK80" s="31"/>
      <c r="BL80" s="31"/>
    </row>
    <row r="81" spans="1:64" ht="11.25">
      <c r="A81" s="104"/>
      <c r="B81" s="104"/>
      <c r="C81" s="104"/>
      <c r="D81" s="104"/>
      <c r="E81" s="104"/>
      <c r="F81" s="104"/>
      <c r="G81" s="104"/>
      <c r="H81" s="104"/>
      <c r="I81" s="101" t="s">
        <v>79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3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11.25">
      <c r="A82" s="33">
        <v>1</v>
      </c>
      <c r="B82" s="33"/>
      <c r="C82" s="33"/>
      <c r="D82" s="33"/>
      <c r="E82" s="33"/>
      <c r="F82" s="33"/>
      <c r="G82" s="33"/>
      <c r="H82" s="33"/>
      <c r="I82" s="39" t="s">
        <v>82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82</v>
      </c>
      <c r="AL82" s="31"/>
      <c r="AM82" s="31"/>
      <c r="AN82" s="31"/>
      <c r="AO82" s="31"/>
      <c r="AP82" s="31"/>
      <c r="AQ82" s="31"/>
      <c r="AR82" s="32" t="s">
        <v>82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1" t="s">
        <v>82</v>
      </c>
      <c r="BF82" s="31"/>
      <c r="BG82" s="31"/>
      <c r="BH82" s="31"/>
      <c r="BI82" s="31"/>
      <c r="BJ82" s="31"/>
      <c r="BK82" s="31"/>
      <c r="BL82" s="31"/>
    </row>
    <row r="84" ht="11.25">
      <c r="A84" s="7" t="s">
        <v>66</v>
      </c>
    </row>
    <row r="85" ht="11.25">
      <c r="BI85" s="1" t="s">
        <v>65</v>
      </c>
    </row>
    <row r="86" spans="1:64" ht="32.25" customHeight="1">
      <c r="A86" s="33" t="s">
        <v>32</v>
      </c>
      <c r="B86" s="33"/>
      <c r="C86" s="33"/>
      <c r="D86" s="33" t="s">
        <v>33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 t="s">
        <v>48</v>
      </c>
      <c r="Q86" s="33"/>
      <c r="R86" s="33"/>
      <c r="S86" s="33"/>
      <c r="T86" s="33" t="s">
        <v>69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 t="s">
        <v>68</v>
      </c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 t="s">
        <v>67</v>
      </c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 t="s">
        <v>34</v>
      </c>
      <c r="BE86" s="33"/>
      <c r="BF86" s="33"/>
      <c r="BG86" s="33"/>
      <c r="BH86" s="33"/>
      <c r="BI86" s="33"/>
      <c r="BJ86" s="33"/>
      <c r="BK86" s="33"/>
      <c r="BL86" s="33"/>
    </row>
    <row r="87" spans="1:64" ht="24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 t="s">
        <v>28</v>
      </c>
      <c r="U87" s="33"/>
      <c r="V87" s="33"/>
      <c r="W87" s="33"/>
      <c r="X87" s="33" t="s">
        <v>29</v>
      </c>
      <c r="Y87" s="33"/>
      <c r="Z87" s="33"/>
      <c r="AA87" s="33"/>
      <c r="AB87" s="33" t="s">
        <v>30</v>
      </c>
      <c r="AC87" s="33"/>
      <c r="AD87" s="33"/>
      <c r="AE87" s="33"/>
      <c r="AF87" s="33" t="s">
        <v>28</v>
      </c>
      <c r="AG87" s="33"/>
      <c r="AH87" s="33"/>
      <c r="AI87" s="33"/>
      <c r="AJ87" s="33" t="s">
        <v>29</v>
      </c>
      <c r="AK87" s="33"/>
      <c r="AL87" s="33"/>
      <c r="AM87" s="33"/>
      <c r="AN87" s="33" t="s">
        <v>30</v>
      </c>
      <c r="AO87" s="33"/>
      <c r="AP87" s="33"/>
      <c r="AQ87" s="33"/>
      <c r="AR87" s="33" t="s">
        <v>28</v>
      </c>
      <c r="AS87" s="33"/>
      <c r="AT87" s="33"/>
      <c r="AU87" s="33"/>
      <c r="AV87" s="33" t="s">
        <v>29</v>
      </c>
      <c r="AW87" s="33"/>
      <c r="AX87" s="33"/>
      <c r="AY87" s="33"/>
      <c r="AZ87" s="33" t="s">
        <v>30</v>
      </c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</row>
    <row r="88" spans="1:64" ht="11.25">
      <c r="A88" s="42">
        <v>1</v>
      </c>
      <c r="B88" s="43"/>
      <c r="C88" s="44"/>
      <c r="D88" s="42">
        <v>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4"/>
      <c r="P88" s="42">
        <v>3</v>
      </c>
      <c r="Q88" s="43"/>
      <c r="R88" s="43"/>
      <c r="S88" s="44"/>
      <c r="T88" s="42">
        <v>4</v>
      </c>
      <c r="U88" s="43"/>
      <c r="V88" s="43"/>
      <c r="W88" s="44"/>
      <c r="X88" s="42">
        <v>5</v>
      </c>
      <c r="Y88" s="43"/>
      <c r="Z88" s="43"/>
      <c r="AA88" s="44"/>
      <c r="AB88" s="42">
        <v>6</v>
      </c>
      <c r="AC88" s="43"/>
      <c r="AD88" s="43"/>
      <c r="AE88" s="44"/>
      <c r="AF88" s="42">
        <v>7</v>
      </c>
      <c r="AG88" s="43"/>
      <c r="AH88" s="43"/>
      <c r="AI88" s="44"/>
      <c r="AJ88" s="42">
        <v>8</v>
      </c>
      <c r="AK88" s="43"/>
      <c r="AL88" s="43"/>
      <c r="AM88" s="44"/>
      <c r="AN88" s="42">
        <v>9</v>
      </c>
      <c r="AO88" s="43"/>
      <c r="AP88" s="43"/>
      <c r="AQ88" s="44"/>
      <c r="AR88" s="33">
        <v>10</v>
      </c>
      <c r="AS88" s="33"/>
      <c r="AT88" s="33"/>
      <c r="AU88" s="33"/>
      <c r="AV88" s="33">
        <v>11</v>
      </c>
      <c r="AW88" s="33"/>
      <c r="AX88" s="33"/>
      <c r="AY88" s="33"/>
      <c r="AZ88" s="33">
        <v>12</v>
      </c>
      <c r="BA88" s="33"/>
      <c r="BB88" s="33"/>
      <c r="BC88" s="33"/>
      <c r="BD88" s="42">
        <v>13</v>
      </c>
      <c r="BE88" s="43"/>
      <c r="BF88" s="43"/>
      <c r="BG88" s="43"/>
      <c r="BH88" s="43"/>
      <c r="BI88" s="43"/>
      <c r="BJ88" s="43"/>
      <c r="BK88" s="43"/>
      <c r="BL88" s="44"/>
    </row>
    <row r="89" spans="1:64" ht="11.25" customHeight="1">
      <c r="A89" s="42"/>
      <c r="B89" s="43"/>
      <c r="C89" s="44"/>
      <c r="D89" s="55" t="s">
        <v>57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58"/>
      <c r="Q89" s="59"/>
      <c r="R89" s="59"/>
      <c r="S89" s="60"/>
      <c r="T89" s="42"/>
      <c r="U89" s="43"/>
      <c r="V89" s="43"/>
      <c r="W89" s="44"/>
      <c r="X89" s="42"/>
      <c r="Y89" s="43"/>
      <c r="Z89" s="43"/>
      <c r="AA89" s="44"/>
      <c r="AB89" s="42"/>
      <c r="AC89" s="43"/>
      <c r="AD89" s="43"/>
      <c r="AE89" s="44"/>
      <c r="AF89" s="42"/>
      <c r="AG89" s="43"/>
      <c r="AH89" s="43"/>
      <c r="AI89" s="44"/>
      <c r="AJ89" s="42"/>
      <c r="AK89" s="43"/>
      <c r="AL89" s="43"/>
      <c r="AM89" s="44"/>
      <c r="AN89" s="42"/>
      <c r="AO89" s="43"/>
      <c r="AP89" s="43"/>
      <c r="AQ89" s="44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42"/>
      <c r="BE89" s="43"/>
      <c r="BF89" s="43"/>
      <c r="BG89" s="43"/>
      <c r="BH89" s="43"/>
      <c r="BI89" s="43"/>
      <c r="BJ89" s="43"/>
      <c r="BK89" s="43"/>
      <c r="BL89" s="44"/>
    </row>
    <row r="90" spans="1:64" ht="11.25">
      <c r="A90" s="42"/>
      <c r="B90" s="43"/>
      <c r="C90" s="44"/>
      <c r="D90" s="55" t="s">
        <v>70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P90" s="58"/>
      <c r="Q90" s="59"/>
      <c r="R90" s="59"/>
      <c r="S90" s="60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42"/>
      <c r="BE90" s="43"/>
      <c r="BF90" s="43"/>
      <c r="BG90" s="43"/>
      <c r="BH90" s="43"/>
      <c r="BI90" s="43"/>
      <c r="BJ90" s="43"/>
      <c r="BK90" s="43"/>
      <c r="BL90" s="44"/>
    </row>
    <row r="91" spans="1:64" ht="11.25">
      <c r="A91" s="42"/>
      <c r="B91" s="43"/>
      <c r="C91" s="44"/>
      <c r="D91" s="61" t="s">
        <v>72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3"/>
      <c r="P91" s="58"/>
      <c r="Q91" s="59"/>
      <c r="R91" s="59"/>
      <c r="S91" s="60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42"/>
      <c r="BE91" s="43"/>
      <c r="BF91" s="43"/>
      <c r="BG91" s="43"/>
      <c r="BH91" s="43"/>
      <c r="BI91" s="43"/>
      <c r="BJ91" s="43"/>
      <c r="BK91" s="43"/>
      <c r="BL91" s="44"/>
    </row>
    <row r="92" spans="1:64" ht="22.5" customHeight="1">
      <c r="A92" s="42"/>
      <c r="B92" s="43"/>
      <c r="C92" s="44"/>
      <c r="D92" s="61" t="s">
        <v>35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3"/>
      <c r="P92" s="58"/>
      <c r="Q92" s="59"/>
      <c r="R92" s="59"/>
      <c r="S92" s="60"/>
      <c r="T92" s="33" t="s">
        <v>103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 t="s">
        <v>103</v>
      </c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 t="s">
        <v>103</v>
      </c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42"/>
      <c r="BE92" s="43"/>
      <c r="BF92" s="43"/>
      <c r="BG92" s="43"/>
      <c r="BH92" s="43"/>
      <c r="BI92" s="43"/>
      <c r="BJ92" s="43"/>
      <c r="BK92" s="43"/>
      <c r="BL92" s="44"/>
    </row>
    <row r="93" spans="1:64" ht="11.25">
      <c r="A93" s="42"/>
      <c r="B93" s="43"/>
      <c r="C93" s="44"/>
      <c r="D93" s="55" t="s">
        <v>59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/>
      <c r="Q93" s="59"/>
      <c r="R93" s="59"/>
      <c r="S93" s="60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42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45"/>
      <c r="B94" s="46"/>
      <c r="C94" s="47"/>
      <c r="D94" s="48" t="s">
        <v>71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1"/>
      <c r="Q94" s="52"/>
      <c r="R94" s="52"/>
      <c r="S94" s="53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42"/>
      <c r="BE94" s="43"/>
      <c r="BF94" s="43"/>
      <c r="BG94" s="43"/>
      <c r="BH94" s="43"/>
      <c r="BI94" s="43"/>
      <c r="BJ94" s="43"/>
      <c r="BK94" s="43"/>
      <c r="BL94" s="44"/>
    </row>
    <row r="95" spans="1:64" ht="11.25">
      <c r="A95" s="45"/>
      <c r="B95" s="46"/>
      <c r="C95" s="47"/>
      <c r="D95" s="48" t="s">
        <v>59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51"/>
      <c r="Q95" s="52"/>
      <c r="R95" s="52"/>
      <c r="S95" s="53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43"/>
      <c r="BE95" s="43"/>
      <c r="BF95" s="43"/>
      <c r="BG95" s="43"/>
      <c r="BH95" s="43"/>
      <c r="BI95" s="43"/>
      <c r="BJ95" s="43"/>
      <c r="BK95" s="43"/>
      <c r="BL95" s="44"/>
    </row>
    <row r="96" spans="1:64" ht="11.25">
      <c r="A96" s="33"/>
      <c r="B96" s="33"/>
      <c r="C96" s="33"/>
      <c r="D96" s="74" t="s">
        <v>60</v>
      </c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75"/>
      <c r="R96" s="75"/>
      <c r="S96" s="75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</row>
    <row r="97" spans="1:30" ht="11.25">
      <c r="A97" s="16"/>
      <c r="B97" s="1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1.25">
      <c r="A98" s="13" t="s">
        <v>74</v>
      </c>
      <c r="B98" s="13"/>
      <c r="C98" s="14"/>
      <c r="D98" s="13"/>
      <c r="E98" s="1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5" ht="11.25">
      <c r="A99" s="15" t="s">
        <v>104</v>
      </c>
      <c r="B99" s="15"/>
      <c r="C99" s="15"/>
      <c r="D99" s="15"/>
      <c r="E99" s="15"/>
    </row>
    <row r="100" spans="1:5" ht="11.25">
      <c r="A100" s="15" t="s">
        <v>73</v>
      </c>
      <c r="B100" s="15"/>
      <c r="C100" s="15"/>
      <c r="D100" s="15"/>
      <c r="E100" s="15"/>
    </row>
    <row r="101" spans="1:5" ht="11.25">
      <c r="A101" s="15"/>
      <c r="B101" s="15"/>
      <c r="C101" s="15"/>
      <c r="D101" s="15"/>
      <c r="E101" s="15"/>
    </row>
    <row r="102" spans="1:5" ht="11.25">
      <c r="A102" s="15"/>
      <c r="B102" s="15"/>
      <c r="C102" s="15"/>
      <c r="D102" s="15"/>
      <c r="E102" s="15"/>
    </row>
    <row r="103" spans="1:5" ht="11.25">
      <c r="A103" s="15"/>
      <c r="B103" s="15"/>
      <c r="C103" s="15"/>
      <c r="D103" s="15"/>
      <c r="E103" s="15"/>
    </row>
    <row r="104" spans="1:5" ht="11.25">
      <c r="A104" s="15"/>
      <c r="B104" s="15"/>
      <c r="C104" s="15"/>
      <c r="D104" s="15" t="s">
        <v>36</v>
      </c>
      <c r="E104" s="15"/>
    </row>
    <row r="105" spans="1:64" ht="11.25">
      <c r="A105" s="15"/>
      <c r="B105" s="15"/>
      <c r="C105" s="15"/>
      <c r="D105" s="15" t="s">
        <v>37</v>
      </c>
      <c r="E105" s="15"/>
      <c r="AG105" s="76"/>
      <c r="AH105" s="76"/>
      <c r="AI105" s="76"/>
      <c r="AJ105" s="76"/>
      <c r="AK105" s="76"/>
      <c r="AL105" s="76"/>
      <c r="AR105" s="77" t="s">
        <v>39</v>
      </c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</row>
    <row r="106" spans="1:64" ht="11.25">
      <c r="A106" s="15"/>
      <c r="B106" s="15"/>
      <c r="C106" s="15"/>
      <c r="D106" s="15" t="s">
        <v>38</v>
      </c>
      <c r="E106" s="15"/>
      <c r="P106" s="3"/>
      <c r="AG106" s="26" t="s">
        <v>40</v>
      </c>
      <c r="AH106" s="26"/>
      <c r="AI106" s="26"/>
      <c r="AJ106" s="26"/>
      <c r="AK106" s="26"/>
      <c r="AL106" s="26"/>
      <c r="AR106" s="26" t="s">
        <v>41</v>
      </c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</row>
    <row r="107" spans="1:5" ht="11.25">
      <c r="A107" s="15"/>
      <c r="B107" s="15"/>
      <c r="C107" s="15"/>
      <c r="D107" s="15"/>
      <c r="E107" s="15"/>
    </row>
    <row r="108" spans="1:5" ht="11.25">
      <c r="A108" s="15"/>
      <c r="B108" s="15"/>
      <c r="C108" s="15"/>
      <c r="D108" s="15" t="s">
        <v>42</v>
      </c>
      <c r="E108" s="15"/>
    </row>
    <row r="109" spans="1:5" ht="11.25">
      <c r="A109" s="15"/>
      <c r="B109" s="15"/>
      <c r="C109" s="15"/>
      <c r="D109" s="15"/>
      <c r="E109" s="15"/>
    </row>
    <row r="110" spans="1:64" ht="11.25">
      <c r="A110" s="15"/>
      <c r="B110" s="15"/>
      <c r="C110" s="15"/>
      <c r="D110" s="15" t="s">
        <v>43</v>
      </c>
      <c r="E110" s="15"/>
      <c r="AG110" s="76"/>
      <c r="AH110" s="76"/>
      <c r="AI110" s="76"/>
      <c r="AJ110" s="76"/>
      <c r="AK110" s="76"/>
      <c r="AL110" s="76"/>
      <c r="AR110" s="77" t="s">
        <v>44</v>
      </c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</row>
    <row r="111" spans="1:64" ht="11.25">
      <c r="A111" s="15"/>
      <c r="B111" s="15"/>
      <c r="C111" s="15"/>
      <c r="D111" s="15"/>
      <c r="E111" s="15"/>
      <c r="P111" s="3"/>
      <c r="AG111" s="26" t="s">
        <v>40</v>
      </c>
      <c r="AH111" s="26"/>
      <c r="AI111" s="26"/>
      <c r="AJ111" s="26"/>
      <c r="AK111" s="26"/>
      <c r="AL111" s="26"/>
      <c r="AR111" s="26" t="s">
        <v>41</v>
      </c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</row>
    <row r="112" spans="1:5" ht="11.25">
      <c r="A112" s="15"/>
      <c r="B112" s="15"/>
      <c r="C112" s="15"/>
      <c r="D112" s="15"/>
      <c r="E112" s="15"/>
    </row>
  </sheetData>
  <mergeCells count="337">
    <mergeCell ref="AR76:BD76"/>
    <mergeCell ref="BE76:BL76"/>
    <mergeCell ref="A76:B76"/>
    <mergeCell ref="C76:H76"/>
    <mergeCell ref="I76:AJ76"/>
    <mergeCell ref="AK76:AQ76"/>
    <mergeCell ref="I71:AJ71"/>
    <mergeCell ref="AK71:AQ71"/>
    <mergeCell ref="BE75:BL75"/>
    <mergeCell ref="A74:B74"/>
    <mergeCell ref="C74:H74"/>
    <mergeCell ref="A75:B75"/>
    <mergeCell ref="C75:H75"/>
    <mergeCell ref="I75:AJ75"/>
    <mergeCell ref="AK75:AQ75"/>
    <mergeCell ref="I74:AJ74"/>
    <mergeCell ref="AR71:BD71"/>
    <mergeCell ref="BE71:BL71"/>
    <mergeCell ref="A67:B67"/>
    <mergeCell ref="C67:H67"/>
    <mergeCell ref="A68:B68"/>
    <mergeCell ref="I70:AJ70"/>
    <mergeCell ref="AK70:AQ70"/>
    <mergeCell ref="BE70:BL70"/>
    <mergeCell ref="A71:B71"/>
    <mergeCell ref="C71:H71"/>
    <mergeCell ref="AO8:BL8"/>
    <mergeCell ref="AO7:BL7"/>
    <mergeCell ref="AO11:BL11"/>
    <mergeCell ref="AO12:BL12"/>
    <mergeCell ref="AO9:AQ9"/>
    <mergeCell ref="D34:BL34"/>
    <mergeCell ref="V31:AC31"/>
    <mergeCell ref="V30:AC30"/>
    <mergeCell ref="C24:J24"/>
    <mergeCell ref="L24:BL24"/>
    <mergeCell ref="R26:BL26"/>
    <mergeCell ref="R27:BL27"/>
    <mergeCell ref="L27:P27"/>
    <mergeCell ref="L26:P26"/>
    <mergeCell ref="C27:J27"/>
    <mergeCell ref="AU48:BC48"/>
    <mergeCell ref="AS59:BB59"/>
    <mergeCell ref="BC59:BL59"/>
    <mergeCell ref="BC57:BL57"/>
    <mergeCell ref="BD48:BL48"/>
    <mergeCell ref="BD49:BL49"/>
    <mergeCell ref="AS58:BB58"/>
    <mergeCell ref="BC58:BL58"/>
    <mergeCell ref="BE65:BL65"/>
    <mergeCell ref="AR66:BD66"/>
    <mergeCell ref="BC60:BL60"/>
    <mergeCell ref="AU50:BC50"/>
    <mergeCell ref="BD50:BL50"/>
    <mergeCell ref="BC55:BL55"/>
    <mergeCell ref="AS55:BB55"/>
    <mergeCell ref="AS57:BB57"/>
    <mergeCell ref="AI56:AR56"/>
    <mergeCell ref="N50:AK50"/>
    <mergeCell ref="AK77:AQ77"/>
    <mergeCell ref="A72:B72"/>
    <mergeCell ref="C72:H72"/>
    <mergeCell ref="I72:AJ72"/>
    <mergeCell ref="AK72:AQ72"/>
    <mergeCell ref="A73:B73"/>
    <mergeCell ref="C73:H73"/>
    <mergeCell ref="I73:AJ73"/>
    <mergeCell ref="AK73:AQ73"/>
    <mergeCell ref="AK74:AQ74"/>
    <mergeCell ref="BE73:BL73"/>
    <mergeCell ref="AR74:BD74"/>
    <mergeCell ref="BE74:BL74"/>
    <mergeCell ref="AR75:BD75"/>
    <mergeCell ref="BD94:BL94"/>
    <mergeCell ref="A95:C95"/>
    <mergeCell ref="D95:O95"/>
    <mergeCell ref="P95:S95"/>
    <mergeCell ref="T95:W95"/>
    <mergeCell ref="X95:AA95"/>
    <mergeCell ref="AB95:AE95"/>
    <mergeCell ref="AF95:AI95"/>
    <mergeCell ref="AJ95:AM95"/>
    <mergeCell ref="AN95:AQ95"/>
    <mergeCell ref="BD93:BL93"/>
    <mergeCell ref="A94:C94"/>
    <mergeCell ref="D94:O94"/>
    <mergeCell ref="P94:S94"/>
    <mergeCell ref="T94:W94"/>
    <mergeCell ref="X94:AA94"/>
    <mergeCell ref="AB94:AE94"/>
    <mergeCell ref="AF94:AI94"/>
    <mergeCell ref="AJ94:AM94"/>
    <mergeCell ref="AN94:AQ94"/>
    <mergeCell ref="BD92:BL92"/>
    <mergeCell ref="A93:C93"/>
    <mergeCell ref="D93:O93"/>
    <mergeCell ref="P93:S93"/>
    <mergeCell ref="T93:W93"/>
    <mergeCell ref="X93:AA93"/>
    <mergeCell ref="AB93:AE93"/>
    <mergeCell ref="AF93:AI93"/>
    <mergeCell ref="AJ93:AM93"/>
    <mergeCell ref="AN93:AQ93"/>
    <mergeCell ref="AV91:AY91"/>
    <mergeCell ref="AZ91:BC91"/>
    <mergeCell ref="BD91:BL91"/>
    <mergeCell ref="A92:C92"/>
    <mergeCell ref="D92:O92"/>
    <mergeCell ref="P92:S92"/>
    <mergeCell ref="T92:W92"/>
    <mergeCell ref="X92:AA92"/>
    <mergeCell ref="AB92:AE92"/>
    <mergeCell ref="AF92:AI92"/>
    <mergeCell ref="AF91:AI91"/>
    <mergeCell ref="AJ91:AM91"/>
    <mergeCell ref="AN91:AQ91"/>
    <mergeCell ref="AR91:AU91"/>
    <mergeCell ref="AZ89:BC89"/>
    <mergeCell ref="A90:C90"/>
    <mergeCell ref="D90:O90"/>
    <mergeCell ref="P90:S90"/>
    <mergeCell ref="AJ89:AM89"/>
    <mergeCell ref="AN89:AQ89"/>
    <mergeCell ref="AR89:AU89"/>
    <mergeCell ref="AV89:AY89"/>
    <mergeCell ref="AB90:AE90"/>
    <mergeCell ref="AF90:AI90"/>
    <mergeCell ref="AR80:BD80"/>
    <mergeCell ref="I81:AJ81"/>
    <mergeCell ref="A60:AB60"/>
    <mergeCell ref="AC60:AH60"/>
    <mergeCell ref="AR72:BD72"/>
    <mergeCell ref="A77:B77"/>
    <mergeCell ref="C77:H77"/>
    <mergeCell ref="I77:AJ77"/>
    <mergeCell ref="AR77:BD77"/>
    <mergeCell ref="AR70:BD70"/>
    <mergeCell ref="L20:BL20"/>
    <mergeCell ref="L21:BL21"/>
    <mergeCell ref="L23:BL23"/>
    <mergeCell ref="A16:BL16"/>
    <mergeCell ref="C23:J23"/>
    <mergeCell ref="A17:BL17"/>
    <mergeCell ref="C20:J20"/>
    <mergeCell ref="C21:J21"/>
    <mergeCell ref="C26:J26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A80:B80"/>
    <mergeCell ref="C80:H80"/>
    <mergeCell ref="I80:AJ80"/>
    <mergeCell ref="AK80:AQ80"/>
    <mergeCell ref="A58:AB58"/>
    <mergeCell ref="A57:AB57"/>
    <mergeCell ref="AC57:AH57"/>
    <mergeCell ref="AI57:AR57"/>
    <mergeCell ref="A86:C87"/>
    <mergeCell ref="P86:S87"/>
    <mergeCell ref="D86:O87"/>
    <mergeCell ref="T86:AE86"/>
    <mergeCell ref="T87:W87"/>
    <mergeCell ref="AB87:AE87"/>
    <mergeCell ref="X87:AA87"/>
    <mergeCell ref="BD90:BL90"/>
    <mergeCell ref="BD86:BL87"/>
    <mergeCell ref="AR86:BC86"/>
    <mergeCell ref="AR87:AU87"/>
    <mergeCell ref="AV87:AY87"/>
    <mergeCell ref="AZ87:BC87"/>
    <mergeCell ref="AR90:AU90"/>
    <mergeCell ref="AV90:AY90"/>
    <mergeCell ref="AZ90:BC90"/>
    <mergeCell ref="BD89:BL89"/>
    <mergeCell ref="BD96:BL96"/>
    <mergeCell ref="BD95:BL95"/>
    <mergeCell ref="AF86:AQ86"/>
    <mergeCell ref="AF87:AI87"/>
    <mergeCell ref="AJ87:AM87"/>
    <mergeCell ref="AN87:AQ87"/>
    <mergeCell ref="AN90:AQ90"/>
    <mergeCell ref="AJ92:AM92"/>
    <mergeCell ref="AN92:AQ92"/>
    <mergeCell ref="AR92:AU92"/>
    <mergeCell ref="AJ90:AM90"/>
    <mergeCell ref="A89:C89"/>
    <mergeCell ref="D89:O89"/>
    <mergeCell ref="P89:S89"/>
    <mergeCell ref="T90:W90"/>
    <mergeCell ref="X90:AA90"/>
    <mergeCell ref="T89:W89"/>
    <mergeCell ref="X89:AA89"/>
    <mergeCell ref="AB89:AE89"/>
    <mergeCell ref="AF89:AI89"/>
    <mergeCell ref="T91:W91"/>
    <mergeCell ref="X91:AA91"/>
    <mergeCell ref="AB91:AE91"/>
    <mergeCell ref="A91:C91"/>
    <mergeCell ref="D91:O91"/>
    <mergeCell ref="P91:S91"/>
    <mergeCell ref="AV92:AY92"/>
    <mergeCell ref="AZ92:BC92"/>
    <mergeCell ref="AR93:AU93"/>
    <mergeCell ref="AV93:AY93"/>
    <mergeCell ref="AZ93:BC93"/>
    <mergeCell ref="AR94:AU94"/>
    <mergeCell ref="AV94:AY94"/>
    <mergeCell ref="AZ94:BC94"/>
    <mergeCell ref="AR95:AU95"/>
    <mergeCell ref="AV95:AY95"/>
    <mergeCell ref="AZ95:BC95"/>
    <mergeCell ref="A96:C96"/>
    <mergeCell ref="D96:O96"/>
    <mergeCell ref="P96:S96"/>
    <mergeCell ref="T96:W96"/>
    <mergeCell ref="X96:AA96"/>
    <mergeCell ref="AB96:AE96"/>
    <mergeCell ref="AF96:AI96"/>
    <mergeCell ref="AJ96:AM96"/>
    <mergeCell ref="AN96:AQ96"/>
    <mergeCell ref="AR96:AU96"/>
    <mergeCell ref="AV96:AY96"/>
    <mergeCell ref="AZ96:BC96"/>
    <mergeCell ref="AG105:AL105"/>
    <mergeCell ref="AR105:BL105"/>
    <mergeCell ref="AG111:AL111"/>
    <mergeCell ref="AR111:BL111"/>
    <mergeCell ref="AG106:AL106"/>
    <mergeCell ref="AR106:BL106"/>
    <mergeCell ref="AG110:AL110"/>
    <mergeCell ref="AR110:BL110"/>
    <mergeCell ref="A42:C42"/>
    <mergeCell ref="O41:BL41"/>
    <mergeCell ref="O42:BL42"/>
    <mergeCell ref="J41:N41"/>
    <mergeCell ref="D41:I41"/>
    <mergeCell ref="D42:I42"/>
    <mergeCell ref="A41:C41"/>
    <mergeCell ref="J42:N42"/>
    <mergeCell ref="A48:B48"/>
    <mergeCell ref="C48:H48"/>
    <mergeCell ref="I48:M48"/>
    <mergeCell ref="A47:B47"/>
    <mergeCell ref="AC55:AH55"/>
    <mergeCell ref="AL48:AT48"/>
    <mergeCell ref="C47:H47"/>
    <mergeCell ref="N47:AK47"/>
    <mergeCell ref="I47:M47"/>
    <mergeCell ref="N48:AK48"/>
    <mergeCell ref="I49:M49"/>
    <mergeCell ref="N49:AK49"/>
    <mergeCell ref="A49:B49"/>
    <mergeCell ref="C49:H49"/>
    <mergeCell ref="AL50:AT50"/>
    <mergeCell ref="AC56:AH56"/>
    <mergeCell ref="A55:AB55"/>
    <mergeCell ref="A56:AB56"/>
    <mergeCell ref="A50:B50"/>
    <mergeCell ref="C50:H50"/>
    <mergeCell ref="I50:M50"/>
    <mergeCell ref="AI55:AR55"/>
    <mergeCell ref="AI60:AR60"/>
    <mergeCell ref="AC58:AH58"/>
    <mergeCell ref="AI58:AR58"/>
    <mergeCell ref="AC59:AH59"/>
    <mergeCell ref="AI59:AR59"/>
    <mergeCell ref="AS60:BB60"/>
    <mergeCell ref="A59:AB59"/>
    <mergeCell ref="BE66:BL66"/>
    <mergeCell ref="AK65:AQ65"/>
    <mergeCell ref="AR65:BD65"/>
    <mergeCell ref="A65:B65"/>
    <mergeCell ref="A66:B66"/>
    <mergeCell ref="C66:H66"/>
    <mergeCell ref="I66:AJ66"/>
    <mergeCell ref="AK66:AQ66"/>
    <mergeCell ref="C65:H65"/>
    <mergeCell ref="I65:AJ65"/>
    <mergeCell ref="C68:H68"/>
    <mergeCell ref="I69:AJ69"/>
    <mergeCell ref="BE81:BL81"/>
    <mergeCell ref="AK69:AQ69"/>
    <mergeCell ref="BE67:BL67"/>
    <mergeCell ref="BE68:BL68"/>
    <mergeCell ref="AR69:BD69"/>
    <mergeCell ref="BE69:BL69"/>
    <mergeCell ref="I67:BD67"/>
    <mergeCell ref="I68:BD68"/>
    <mergeCell ref="BE80:BL80"/>
    <mergeCell ref="AR78:BD78"/>
    <mergeCell ref="AR79:BD79"/>
    <mergeCell ref="BE79:BL79"/>
    <mergeCell ref="I79:AJ79"/>
    <mergeCell ref="AK79:AQ79"/>
    <mergeCell ref="BE78:BL78"/>
    <mergeCell ref="I78:AJ78"/>
    <mergeCell ref="AK78:AQ78"/>
    <mergeCell ref="A69:B69"/>
    <mergeCell ref="C69:H69"/>
    <mergeCell ref="A70:B70"/>
    <mergeCell ref="C70:H70"/>
    <mergeCell ref="BE77:BL77"/>
    <mergeCell ref="BE72:BL72"/>
    <mergeCell ref="AR73:BD73"/>
    <mergeCell ref="A79:B79"/>
    <mergeCell ref="C79:H79"/>
    <mergeCell ref="A78:B78"/>
    <mergeCell ref="C78:H78"/>
    <mergeCell ref="AR82:BD82"/>
    <mergeCell ref="BE82:BL82"/>
    <mergeCell ref="A81:B81"/>
    <mergeCell ref="C81:H81"/>
    <mergeCell ref="AK81:AQ81"/>
    <mergeCell ref="A82:B82"/>
    <mergeCell ref="C82:H82"/>
    <mergeCell ref="I82:AJ82"/>
    <mergeCell ref="AK82:AQ82"/>
    <mergeCell ref="AR81:BD81"/>
    <mergeCell ref="A88:C88"/>
    <mergeCell ref="D88:O88"/>
    <mergeCell ref="P88:S88"/>
    <mergeCell ref="T88:W88"/>
    <mergeCell ref="X88:AA88"/>
    <mergeCell ref="AB88:AE88"/>
    <mergeCell ref="AF88:AI88"/>
    <mergeCell ref="AJ88:AM88"/>
    <mergeCell ref="BD88:BL88"/>
    <mergeCell ref="AN88:AQ88"/>
    <mergeCell ref="AR88:AU88"/>
    <mergeCell ref="AV88:AY88"/>
    <mergeCell ref="AZ88:BC88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4" max="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119"/>
  <sheetViews>
    <sheetView workbookViewId="0" topLeftCell="A10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3" ht="11.25"/>
    <row r="4" ht="11.25">
      <c r="AO4" s="1" t="s">
        <v>0</v>
      </c>
    </row>
    <row r="5" ht="11.25">
      <c r="AO5" s="1" t="s">
        <v>2</v>
      </c>
    </row>
    <row r="6" ht="11.25"/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0" ht="11.25"/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'010116'!AO13</f>
        <v>27 жовтня 2017 року № 70-од / 24</v>
      </c>
    </row>
    <row r="14" ht="11.25"/>
    <row r="15" ht="11.25"/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ht="11.25"/>
    <row r="19" ht="11.25"/>
    <row r="20" spans="1:64" ht="12.75">
      <c r="A20" s="7" t="s">
        <v>9</v>
      </c>
      <c r="C20" s="25" t="s">
        <v>200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1013141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26.25" customHeight="1">
      <c r="A26" s="7" t="s">
        <v>14</v>
      </c>
      <c r="C26" s="25" t="str">
        <f>C20</f>
        <v>1013141</v>
      </c>
      <c r="D26" s="27"/>
      <c r="E26" s="27"/>
      <c r="F26" s="27"/>
      <c r="G26" s="27"/>
      <c r="H26" s="27"/>
      <c r="I26" s="27"/>
      <c r="J26" s="27"/>
      <c r="L26" s="70" t="s">
        <v>201</v>
      </c>
      <c r="M26" s="70"/>
      <c r="N26" s="70"/>
      <c r="O26" s="70"/>
      <c r="P26" s="70"/>
      <c r="Q26" s="5"/>
      <c r="R26" s="67" t="s">
        <v>202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43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43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0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57" customHeight="1">
      <c r="A34" s="7"/>
      <c r="D34" s="28" t="s">
        <v>290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203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0" ht="11.25"/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52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23.25" customHeight="1">
      <c r="A48" s="33">
        <v>1</v>
      </c>
      <c r="B48" s="33"/>
      <c r="C48" s="34" t="str">
        <f>C26</f>
        <v>1013141</v>
      </c>
      <c r="D48" s="33"/>
      <c r="E48" s="33"/>
      <c r="F48" s="33"/>
      <c r="G48" s="33"/>
      <c r="H48" s="33"/>
      <c r="I48" s="34" t="str">
        <f>L26</f>
        <v>091103</v>
      </c>
      <c r="J48" s="33"/>
      <c r="K48" s="33"/>
      <c r="L48" s="33"/>
      <c r="M48" s="33"/>
      <c r="N48" s="55" t="str">
        <f>R26</f>
        <v>Здійснення заходів та реалізація проектів на виконання Державної цільової соціальної програми "Молодь України"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22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204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43</v>
      </c>
      <c r="AM49" s="72"/>
      <c r="AN49" s="72"/>
      <c r="AO49" s="72"/>
      <c r="AP49" s="72"/>
      <c r="AQ49" s="72"/>
      <c r="AR49" s="72"/>
      <c r="AS49" s="72"/>
      <c r="AT49" s="72"/>
      <c r="AU49" s="72">
        <v>0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43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43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0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43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21" customHeight="1">
      <c r="A57" s="93" t="s">
        <v>205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5"/>
      <c r="AC57" s="34" t="str">
        <f>C20</f>
        <v>1013141</v>
      </c>
      <c r="AD57" s="33"/>
      <c r="AE57" s="33"/>
      <c r="AF57" s="33"/>
      <c r="AG57" s="33"/>
      <c r="AH57" s="33"/>
      <c r="AI57" s="99">
        <v>43</v>
      </c>
      <c r="AJ57" s="99"/>
      <c r="AK57" s="99"/>
      <c r="AL57" s="99"/>
      <c r="AM57" s="99"/>
      <c r="AN57" s="99"/>
      <c r="AO57" s="99"/>
      <c r="AP57" s="99"/>
      <c r="AQ57" s="99"/>
      <c r="AR57" s="99"/>
      <c r="AS57" s="99">
        <v>0</v>
      </c>
      <c r="AT57" s="99"/>
      <c r="AU57" s="99"/>
      <c r="AV57" s="99"/>
      <c r="AW57" s="99"/>
      <c r="AX57" s="99"/>
      <c r="AY57" s="99"/>
      <c r="AZ57" s="99"/>
      <c r="BA57" s="99"/>
      <c r="BB57" s="99"/>
      <c r="BC57" s="99">
        <f>SUM(AI57:BB57)</f>
        <v>43</v>
      </c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99">
        <f>SUM(AI57:AR60)</f>
        <v>43</v>
      </c>
      <c r="AJ61" s="99"/>
      <c r="AK61" s="99"/>
      <c r="AL61" s="99"/>
      <c r="AM61" s="99"/>
      <c r="AN61" s="99"/>
      <c r="AO61" s="99"/>
      <c r="AP61" s="99"/>
      <c r="AQ61" s="99"/>
      <c r="AR61" s="99"/>
      <c r="AS61" s="99">
        <f>SUM(AS57:BB60)</f>
        <v>0</v>
      </c>
      <c r="AT61" s="99"/>
      <c r="AU61" s="99"/>
      <c r="AV61" s="99"/>
      <c r="AW61" s="99"/>
      <c r="AX61" s="99"/>
      <c r="AY61" s="99"/>
      <c r="AZ61" s="99"/>
      <c r="BA61" s="99"/>
      <c r="BB61" s="99"/>
      <c r="BC61" s="99">
        <f>SUM(BC57:BL60)</f>
        <v>43</v>
      </c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ht="11.25"/>
    <row r="64" ht="11.25">
      <c r="A64" s="7" t="s">
        <v>61</v>
      </c>
    </row>
    <row r="65" ht="11.25"/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4" t="str">
        <f>C26</f>
        <v>1013141</v>
      </c>
      <c r="D68" s="33"/>
      <c r="E68" s="33"/>
      <c r="F68" s="33"/>
      <c r="G68" s="33"/>
      <c r="H68" s="33"/>
      <c r="I68" s="90" t="str">
        <f>R26</f>
        <v>Здійснення заходів та реалізація проектів на виконання Державної цільової соціальної програми "Молодь України"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33"/>
      <c r="B69" s="33"/>
      <c r="C69" s="33"/>
      <c r="D69" s="33"/>
      <c r="E69" s="33"/>
      <c r="F69" s="33"/>
      <c r="G69" s="33"/>
      <c r="H69" s="33"/>
      <c r="I69" s="93" t="str">
        <f>N49</f>
        <v>Створення сприятливих умов для соціального становлення та розвитку молоді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5"/>
      <c r="BE69" s="73"/>
      <c r="BF69" s="73"/>
      <c r="BG69" s="73"/>
      <c r="BH69" s="73"/>
      <c r="BI69" s="73"/>
      <c r="BJ69" s="73"/>
      <c r="BK69" s="73"/>
      <c r="BL69" s="73"/>
    </row>
    <row r="70" spans="1:64" ht="11.25" customHeight="1">
      <c r="A70" s="104"/>
      <c r="B70" s="104"/>
      <c r="C70" s="104"/>
      <c r="D70" s="104"/>
      <c r="E70" s="104"/>
      <c r="F70" s="104"/>
      <c r="G70" s="104"/>
      <c r="H70" s="104"/>
      <c r="I70" s="101" t="s">
        <v>76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64" ht="23.25" customHeight="1">
      <c r="A71" s="33"/>
      <c r="B71" s="33"/>
      <c r="C71" s="33">
        <v>1</v>
      </c>
      <c r="D71" s="33"/>
      <c r="E71" s="33"/>
      <c r="F71" s="33"/>
      <c r="G71" s="33"/>
      <c r="H71" s="33"/>
      <c r="I71" s="39" t="s">
        <v>206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119" t="s">
        <v>207</v>
      </c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97">
        <v>45</v>
      </c>
      <c r="BF71" s="97"/>
      <c r="BG71" s="97"/>
      <c r="BH71" s="97"/>
      <c r="BI71" s="97"/>
      <c r="BJ71" s="97"/>
      <c r="BK71" s="97"/>
      <c r="BL71" s="97"/>
    </row>
    <row r="72" spans="1:64" ht="11.25">
      <c r="A72" s="104"/>
      <c r="B72" s="104"/>
      <c r="C72" s="104"/>
      <c r="D72" s="104"/>
      <c r="E72" s="104"/>
      <c r="F72" s="104"/>
      <c r="G72" s="104"/>
      <c r="H72" s="104"/>
      <c r="I72" s="101" t="s">
        <v>77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64" s="7" customFormat="1" ht="24" customHeight="1">
      <c r="A73" s="33"/>
      <c r="B73" s="33"/>
      <c r="C73" s="33">
        <v>1</v>
      </c>
      <c r="D73" s="33"/>
      <c r="E73" s="33"/>
      <c r="F73" s="33"/>
      <c r="G73" s="33"/>
      <c r="H73" s="33"/>
      <c r="I73" s="39" t="s">
        <v>208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86</v>
      </c>
      <c r="AL73" s="31"/>
      <c r="AM73" s="31"/>
      <c r="AN73" s="31"/>
      <c r="AO73" s="31"/>
      <c r="AP73" s="31"/>
      <c r="AQ73" s="31"/>
      <c r="AR73" s="32" t="s">
        <v>82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 t="s">
        <v>82</v>
      </c>
      <c r="BF73" s="31"/>
      <c r="BG73" s="31"/>
      <c r="BH73" s="31"/>
      <c r="BI73" s="31"/>
      <c r="BJ73" s="31"/>
      <c r="BK73" s="31"/>
      <c r="BL73" s="31"/>
    </row>
    <row r="74" spans="1:64" s="7" customFormat="1" ht="11.25">
      <c r="A74" s="33"/>
      <c r="B74" s="33"/>
      <c r="C74" s="33">
        <v>2</v>
      </c>
      <c r="D74" s="33"/>
      <c r="E74" s="33"/>
      <c r="F74" s="33"/>
      <c r="G74" s="33"/>
      <c r="H74" s="33"/>
      <c r="I74" s="39" t="s">
        <v>209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86</v>
      </c>
      <c r="AL74" s="31"/>
      <c r="AM74" s="31"/>
      <c r="AN74" s="31"/>
      <c r="AO74" s="31"/>
      <c r="AP74" s="31"/>
      <c r="AQ74" s="31"/>
      <c r="AR74" s="32" t="s">
        <v>82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 t="s">
        <v>82</v>
      </c>
      <c r="BF74" s="31"/>
      <c r="BG74" s="31"/>
      <c r="BH74" s="31"/>
      <c r="BI74" s="31"/>
      <c r="BJ74" s="31"/>
      <c r="BK74" s="31"/>
      <c r="BL74" s="31"/>
    </row>
    <row r="75" spans="1:64" s="7" customFormat="1" ht="11.25">
      <c r="A75" s="33"/>
      <c r="B75" s="33"/>
      <c r="C75" s="33">
        <v>3</v>
      </c>
      <c r="D75" s="33"/>
      <c r="E75" s="33"/>
      <c r="F75" s="33"/>
      <c r="G75" s="33"/>
      <c r="H75" s="33"/>
      <c r="I75" s="39" t="s">
        <v>210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31" t="s">
        <v>86</v>
      </c>
      <c r="AL75" s="31"/>
      <c r="AM75" s="31"/>
      <c r="AN75" s="31"/>
      <c r="AO75" s="31"/>
      <c r="AP75" s="31"/>
      <c r="AQ75" s="31"/>
      <c r="AR75" s="32" t="s">
        <v>82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1" t="s">
        <v>82</v>
      </c>
      <c r="BF75" s="31"/>
      <c r="BG75" s="31"/>
      <c r="BH75" s="31"/>
      <c r="BI75" s="31"/>
      <c r="BJ75" s="31"/>
      <c r="BK75" s="31"/>
      <c r="BL75" s="31"/>
    </row>
    <row r="76" spans="1:64" s="7" customFormat="1" ht="11.25">
      <c r="A76" s="33"/>
      <c r="B76" s="33"/>
      <c r="C76" s="33">
        <v>4</v>
      </c>
      <c r="D76" s="33"/>
      <c r="E76" s="33"/>
      <c r="F76" s="33"/>
      <c r="G76" s="33"/>
      <c r="H76" s="33"/>
      <c r="I76" s="39" t="s">
        <v>209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86</v>
      </c>
      <c r="AL76" s="31"/>
      <c r="AM76" s="31"/>
      <c r="AN76" s="31"/>
      <c r="AO76" s="31"/>
      <c r="AP76" s="31"/>
      <c r="AQ76" s="31"/>
      <c r="AR76" s="32" t="s">
        <v>82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1" t="s">
        <v>82</v>
      </c>
      <c r="BF76" s="31"/>
      <c r="BG76" s="31"/>
      <c r="BH76" s="31"/>
      <c r="BI76" s="31"/>
      <c r="BJ76" s="31"/>
      <c r="BK76" s="31"/>
      <c r="BL76" s="31"/>
    </row>
    <row r="77" spans="1:64" ht="11.25">
      <c r="A77" s="104"/>
      <c r="B77" s="104"/>
      <c r="C77" s="104"/>
      <c r="D77" s="104"/>
      <c r="E77" s="104"/>
      <c r="F77" s="104"/>
      <c r="G77" s="104"/>
      <c r="H77" s="104"/>
      <c r="I77" s="101" t="s">
        <v>78</v>
      </c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3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</row>
    <row r="78" spans="1:64" ht="24" customHeight="1">
      <c r="A78" s="33"/>
      <c r="B78" s="33"/>
      <c r="C78" s="33">
        <v>1</v>
      </c>
      <c r="D78" s="33"/>
      <c r="E78" s="33"/>
      <c r="F78" s="33"/>
      <c r="G78" s="33"/>
      <c r="H78" s="33"/>
      <c r="I78" s="39" t="s">
        <v>211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 t="s">
        <v>117</v>
      </c>
      <c r="AL78" s="31"/>
      <c r="AM78" s="31"/>
      <c r="AN78" s="31"/>
      <c r="AO78" s="31"/>
      <c r="AP78" s="31"/>
      <c r="AQ78" s="31"/>
      <c r="AR78" s="32" t="s">
        <v>82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 t="s">
        <v>82</v>
      </c>
      <c r="BF78" s="31"/>
      <c r="BG78" s="31"/>
      <c r="BH78" s="31"/>
      <c r="BI78" s="31"/>
      <c r="BJ78" s="31"/>
      <c r="BK78" s="31"/>
      <c r="BL78" s="31"/>
    </row>
    <row r="79" spans="1:64" ht="23.25" customHeight="1">
      <c r="A79" s="33"/>
      <c r="B79" s="33"/>
      <c r="C79" s="33">
        <v>2</v>
      </c>
      <c r="D79" s="33"/>
      <c r="E79" s="33"/>
      <c r="F79" s="33"/>
      <c r="G79" s="33"/>
      <c r="H79" s="33"/>
      <c r="I79" s="39" t="s">
        <v>212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117</v>
      </c>
      <c r="AL79" s="31"/>
      <c r="AM79" s="31"/>
      <c r="AN79" s="31"/>
      <c r="AO79" s="31"/>
      <c r="AP79" s="31"/>
      <c r="AQ79" s="31"/>
      <c r="AR79" s="32" t="s">
        <v>82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1" t="s">
        <v>82</v>
      </c>
      <c r="BF79" s="31"/>
      <c r="BG79" s="31"/>
      <c r="BH79" s="31"/>
      <c r="BI79" s="31"/>
      <c r="BJ79" s="31"/>
      <c r="BK79" s="31"/>
      <c r="BL79" s="31"/>
    </row>
    <row r="80" spans="1:64" ht="23.25" customHeight="1">
      <c r="A80" s="33"/>
      <c r="B80" s="33"/>
      <c r="C80" s="33">
        <v>3</v>
      </c>
      <c r="D80" s="33"/>
      <c r="E80" s="33"/>
      <c r="F80" s="33"/>
      <c r="G80" s="33"/>
      <c r="H80" s="33"/>
      <c r="I80" s="39" t="s">
        <v>213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 t="s">
        <v>117</v>
      </c>
      <c r="AL80" s="31"/>
      <c r="AM80" s="31"/>
      <c r="AN80" s="31"/>
      <c r="AO80" s="31"/>
      <c r="AP80" s="31"/>
      <c r="AQ80" s="31"/>
      <c r="AR80" s="32" t="s">
        <v>82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1" t="s">
        <v>82</v>
      </c>
      <c r="BF80" s="31"/>
      <c r="BG80" s="31"/>
      <c r="BH80" s="31"/>
      <c r="BI80" s="31"/>
      <c r="BJ80" s="31"/>
      <c r="BK80" s="31"/>
      <c r="BL80" s="31"/>
    </row>
    <row r="81" spans="1:64" ht="11.25">
      <c r="A81" s="104"/>
      <c r="B81" s="104"/>
      <c r="C81" s="104"/>
      <c r="D81" s="104"/>
      <c r="E81" s="104"/>
      <c r="F81" s="104"/>
      <c r="G81" s="104"/>
      <c r="H81" s="104"/>
      <c r="I81" s="101" t="s">
        <v>79</v>
      </c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3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34.5" customHeight="1">
      <c r="A82" s="33"/>
      <c r="B82" s="33"/>
      <c r="C82" s="33">
        <v>1</v>
      </c>
      <c r="D82" s="33"/>
      <c r="E82" s="33"/>
      <c r="F82" s="33"/>
      <c r="G82" s="33"/>
      <c r="H82" s="33"/>
      <c r="I82" s="39" t="s">
        <v>214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118</v>
      </c>
      <c r="AL82" s="31"/>
      <c r="AM82" s="31"/>
      <c r="AN82" s="31"/>
      <c r="AO82" s="31"/>
      <c r="AP82" s="31"/>
      <c r="AQ82" s="31"/>
      <c r="AR82" s="32" t="s">
        <v>82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1" t="s">
        <v>82</v>
      </c>
      <c r="BF82" s="31"/>
      <c r="BG82" s="31"/>
      <c r="BH82" s="31"/>
      <c r="BI82" s="31"/>
      <c r="BJ82" s="31"/>
      <c r="BK82" s="31"/>
      <c r="BL82" s="31"/>
    </row>
    <row r="83" spans="1:64" ht="11.25">
      <c r="A83" s="33"/>
      <c r="B83" s="33"/>
      <c r="C83" s="33">
        <v>2</v>
      </c>
      <c r="D83" s="33"/>
      <c r="E83" s="33"/>
      <c r="F83" s="33"/>
      <c r="G83" s="33"/>
      <c r="H83" s="33"/>
      <c r="I83" s="39" t="s">
        <v>215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118</v>
      </c>
      <c r="AL83" s="31"/>
      <c r="AM83" s="31"/>
      <c r="AN83" s="31"/>
      <c r="AO83" s="31"/>
      <c r="AP83" s="31"/>
      <c r="AQ83" s="31"/>
      <c r="AR83" s="32" t="s">
        <v>82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1" t="s">
        <v>82</v>
      </c>
      <c r="BF83" s="31"/>
      <c r="BG83" s="31"/>
      <c r="BH83" s="31"/>
      <c r="BI83" s="31"/>
      <c r="BJ83" s="31"/>
      <c r="BK83" s="31"/>
      <c r="BL83" s="31"/>
    </row>
    <row r="84" spans="1:64" ht="22.5" customHeight="1">
      <c r="A84" s="33"/>
      <c r="B84" s="33"/>
      <c r="C84" s="33">
        <v>3</v>
      </c>
      <c r="D84" s="33"/>
      <c r="E84" s="33"/>
      <c r="F84" s="33"/>
      <c r="G84" s="33"/>
      <c r="H84" s="33"/>
      <c r="I84" s="39" t="s">
        <v>216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31" t="s">
        <v>118</v>
      </c>
      <c r="AL84" s="31"/>
      <c r="AM84" s="31"/>
      <c r="AN84" s="31"/>
      <c r="AO84" s="31"/>
      <c r="AP84" s="31"/>
      <c r="AQ84" s="31"/>
      <c r="AR84" s="32" t="s">
        <v>82</v>
      </c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1" t="s">
        <v>82</v>
      </c>
      <c r="BF84" s="31"/>
      <c r="BG84" s="31"/>
      <c r="BH84" s="31"/>
      <c r="BI84" s="31"/>
      <c r="BJ84" s="31"/>
      <c r="BK84" s="31"/>
      <c r="BL84" s="31"/>
    </row>
    <row r="85" spans="1:64" ht="20.25" customHeight="1">
      <c r="A85" s="33"/>
      <c r="B85" s="33"/>
      <c r="C85" s="33">
        <v>4</v>
      </c>
      <c r="D85" s="33"/>
      <c r="E85" s="33"/>
      <c r="F85" s="33"/>
      <c r="G85" s="33"/>
      <c r="H85" s="33"/>
      <c r="I85" s="39" t="s">
        <v>217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31" t="s">
        <v>118</v>
      </c>
      <c r="AL85" s="31"/>
      <c r="AM85" s="31"/>
      <c r="AN85" s="31"/>
      <c r="AO85" s="31"/>
      <c r="AP85" s="31"/>
      <c r="AQ85" s="31"/>
      <c r="AR85" s="32" t="s">
        <v>82</v>
      </c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1" t="s">
        <v>82</v>
      </c>
      <c r="BF85" s="31"/>
      <c r="BG85" s="31"/>
      <c r="BH85" s="31"/>
      <c r="BI85" s="31"/>
      <c r="BJ85" s="31"/>
      <c r="BK85" s="31"/>
      <c r="BL85" s="31"/>
    </row>
    <row r="86" spans="1:64" ht="11.25">
      <c r="A86" s="33"/>
      <c r="B86" s="33"/>
      <c r="C86" s="33">
        <v>5</v>
      </c>
      <c r="D86" s="33"/>
      <c r="E86" s="33"/>
      <c r="F86" s="33"/>
      <c r="G86" s="33"/>
      <c r="H86" s="33"/>
      <c r="I86" s="39" t="s">
        <v>218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31" t="s">
        <v>118</v>
      </c>
      <c r="AL86" s="31"/>
      <c r="AM86" s="31"/>
      <c r="AN86" s="31"/>
      <c r="AO86" s="31"/>
      <c r="AP86" s="31"/>
      <c r="AQ86" s="31"/>
      <c r="AR86" s="32" t="s">
        <v>82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1" t="s">
        <v>82</v>
      </c>
      <c r="BF86" s="31"/>
      <c r="BG86" s="31"/>
      <c r="BH86" s="31"/>
      <c r="BI86" s="31"/>
      <c r="BJ86" s="31"/>
      <c r="BK86" s="31"/>
      <c r="BL86" s="31"/>
    </row>
    <row r="87" spans="1:64" ht="11.25">
      <c r="A87" s="33"/>
      <c r="B87" s="33"/>
      <c r="C87" s="33">
        <v>6</v>
      </c>
      <c r="D87" s="33"/>
      <c r="E87" s="33"/>
      <c r="F87" s="33"/>
      <c r="G87" s="33"/>
      <c r="H87" s="33"/>
      <c r="I87" s="39" t="s">
        <v>219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31" t="s">
        <v>118</v>
      </c>
      <c r="AL87" s="31"/>
      <c r="AM87" s="31"/>
      <c r="AN87" s="31"/>
      <c r="AO87" s="31"/>
      <c r="AP87" s="31"/>
      <c r="AQ87" s="31"/>
      <c r="AR87" s="32" t="s">
        <v>82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1" t="s">
        <v>82</v>
      </c>
      <c r="BF87" s="31"/>
      <c r="BG87" s="31"/>
      <c r="BH87" s="31"/>
      <c r="BI87" s="31"/>
      <c r="BJ87" s="31"/>
      <c r="BK87" s="31"/>
      <c r="BL87" s="31"/>
    </row>
    <row r="88" spans="1:64" ht="46.5" customHeight="1">
      <c r="A88" s="33"/>
      <c r="B88" s="33"/>
      <c r="C88" s="33">
        <v>7</v>
      </c>
      <c r="D88" s="33"/>
      <c r="E88" s="33"/>
      <c r="F88" s="33"/>
      <c r="G88" s="33"/>
      <c r="H88" s="33"/>
      <c r="I88" s="39" t="s">
        <v>221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31" t="s">
        <v>118</v>
      </c>
      <c r="AL88" s="31"/>
      <c r="AM88" s="31"/>
      <c r="AN88" s="31"/>
      <c r="AO88" s="31"/>
      <c r="AP88" s="31"/>
      <c r="AQ88" s="31"/>
      <c r="AR88" s="32" t="s">
        <v>82</v>
      </c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1" t="s">
        <v>82</v>
      </c>
      <c r="BF88" s="31"/>
      <c r="BG88" s="31"/>
      <c r="BH88" s="31"/>
      <c r="BI88" s="31"/>
      <c r="BJ88" s="31"/>
      <c r="BK88" s="31"/>
      <c r="BL88" s="31"/>
    </row>
    <row r="89" spans="1:64" ht="42.75" customHeight="1">
      <c r="A89" s="33"/>
      <c r="B89" s="33"/>
      <c r="C89" s="33">
        <v>8</v>
      </c>
      <c r="D89" s="33"/>
      <c r="E89" s="33"/>
      <c r="F89" s="33"/>
      <c r="G89" s="33"/>
      <c r="H89" s="33"/>
      <c r="I89" s="39" t="s">
        <v>220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1"/>
      <c r="AK89" s="31" t="s">
        <v>118</v>
      </c>
      <c r="AL89" s="31"/>
      <c r="AM89" s="31"/>
      <c r="AN89" s="31"/>
      <c r="AO89" s="31"/>
      <c r="AP89" s="31"/>
      <c r="AQ89" s="31"/>
      <c r="AR89" s="32" t="s">
        <v>82</v>
      </c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1" t="s">
        <v>82</v>
      </c>
      <c r="BF89" s="31"/>
      <c r="BG89" s="31"/>
      <c r="BH89" s="31"/>
      <c r="BI89" s="31"/>
      <c r="BJ89" s="31"/>
      <c r="BK89" s="31"/>
      <c r="BL89" s="31"/>
    </row>
    <row r="91" ht="11.25">
      <c r="A91" s="7" t="s">
        <v>66</v>
      </c>
    </row>
    <row r="92" ht="11.25">
      <c r="BI92" s="1" t="s">
        <v>65</v>
      </c>
    </row>
    <row r="93" spans="1:64" ht="32.25" customHeight="1">
      <c r="A93" s="33" t="s">
        <v>32</v>
      </c>
      <c r="B93" s="33"/>
      <c r="C93" s="33"/>
      <c r="D93" s="33" t="s">
        <v>33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 t="s">
        <v>48</v>
      </c>
      <c r="Q93" s="33"/>
      <c r="R93" s="33"/>
      <c r="S93" s="33"/>
      <c r="T93" s="33" t="s">
        <v>69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 t="s">
        <v>68</v>
      </c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 t="s">
        <v>67</v>
      </c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 t="s">
        <v>34</v>
      </c>
      <c r="BE93" s="33"/>
      <c r="BF93" s="33"/>
      <c r="BG93" s="33"/>
      <c r="BH93" s="33"/>
      <c r="BI93" s="33"/>
      <c r="BJ93" s="33"/>
      <c r="BK93" s="33"/>
      <c r="BL93" s="33"/>
    </row>
    <row r="94" spans="1:64" ht="24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 t="s">
        <v>28</v>
      </c>
      <c r="U94" s="33"/>
      <c r="V94" s="33"/>
      <c r="W94" s="33"/>
      <c r="X94" s="33" t="s">
        <v>29</v>
      </c>
      <c r="Y94" s="33"/>
      <c r="Z94" s="33"/>
      <c r="AA94" s="33"/>
      <c r="AB94" s="33" t="s">
        <v>30</v>
      </c>
      <c r="AC94" s="33"/>
      <c r="AD94" s="33"/>
      <c r="AE94" s="33"/>
      <c r="AF94" s="33" t="s">
        <v>28</v>
      </c>
      <c r="AG94" s="33"/>
      <c r="AH94" s="33"/>
      <c r="AI94" s="33"/>
      <c r="AJ94" s="33" t="s">
        <v>29</v>
      </c>
      <c r="AK94" s="33"/>
      <c r="AL94" s="33"/>
      <c r="AM94" s="33"/>
      <c r="AN94" s="33" t="s">
        <v>30</v>
      </c>
      <c r="AO94" s="33"/>
      <c r="AP94" s="33"/>
      <c r="AQ94" s="33"/>
      <c r="AR94" s="33" t="s">
        <v>28</v>
      </c>
      <c r="AS94" s="33"/>
      <c r="AT94" s="33"/>
      <c r="AU94" s="33"/>
      <c r="AV94" s="33" t="s">
        <v>29</v>
      </c>
      <c r="AW94" s="33"/>
      <c r="AX94" s="33"/>
      <c r="AY94" s="33"/>
      <c r="AZ94" s="33" t="s">
        <v>30</v>
      </c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64" ht="11.25">
      <c r="A95" s="42">
        <v>1</v>
      </c>
      <c r="B95" s="43"/>
      <c r="C95" s="44"/>
      <c r="D95" s="42">
        <v>2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4"/>
      <c r="P95" s="42">
        <v>3</v>
      </c>
      <c r="Q95" s="43"/>
      <c r="R95" s="43"/>
      <c r="S95" s="44"/>
      <c r="T95" s="42">
        <v>4</v>
      </c>
      <c r="U95" s="43"/>
      <c r="V95" s="43"/>
      <c r="W95" s="44"/>
      <c r="X95" s="42">
        <v>5</v>
      </c>
      <c r="Y95" s="43"/>
      <c r="Z95" s="43"/>
      <c r="AA95" s="44"/>
      <c r="AB95" s="42">
        <v>6</v>
      </c>
      <c r="AC95" s="43"/>
      <c r="AD95" s="43"/>
      <c r="AE95" s="44"/>
      <c r="AF95" s="42">
        <v>7</v>
      </c>
      <c r="AG95" s="43"/>
      <c r="AH95" s="43"/>
      <c r="AI95" s="44"/>
      <c r="AJ95" s="42">
        <v>8</v>
      </c>
      <c r="AK95" s="43"/>
      <c r="AL95" s="43"/>
      <c r="AM95" s="44"/>
      <c r="AN95" s="42">
        <v>9</v>
      </c>
      <c r="AO95" s="43"/>
      <c r="AP95" s="43"/>
      <c r="AQ95" s="44"/>
      <c r="AR95" s="33">
        <v>10</v>
      </c>
      <c r="AS95" s="33"/>
      <c r="AT95" s="33"/>
      <c r="AU95" s="33"/>
      <c r="AV95" s="33">
        <v>11</v>
      </c>
      <c r="AW95" s="33"/>
      <c r="AX95" s="33"/>
      <c r="AY95" s="33"/>
      <c r="AZ95" s="33">
        <v>12</v>
      </c>
      <c r="BA95" s="33"/>
      <c r="BB95" s="33"/>
      <c r="BC95" s="33"/>
      <c r="BD95" s="42">
        <v>13</v>
      </c>
      <c r="BE95" s="43"/>
      <c r="BF95" s="43"/>
      <c r="BG95" s="43"/>
      <c r="BH95" s="43"/>
      <c r="BI95" s="43"/>
      <c r="BJ95" s="43"/>
      <c r="BK95" s="43"/>
      <c r="BL95" s="44"/>
    </row>
    <row r="96" spans="1:64" ht="11.25" customHeight="1">
      <c r="A96" s="42"/>
      <c r="B96" s="43"/>
      <c r="C96" s="44"/>
      <c r="D96" s="55" t="s">
        <v>57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8"/>
      <c r="Q96" s="59"/>
      <c r="R96" s="59"/>
      <c r="S96" s="60"/>
      <c r="T96" s="42"/>
      <c r="U96" s="43"/>
      <c r="V96" s="43"/>
      <c r="W96" s="44"/>
      <c r="X96" s="42"/>
      <c r="Y96" s="43"/>
      <c r="Z96" s="43"/>
      <c r="AA96" s="44"/>
      <c r="AB96" s="42"/>
      <c r="AC96" s="43"/>
      <c r="AD96" s="43"/>
      <c r="AE96" s="44"/>
      <c r="AF96" s="42"/>
      <c r="AG96" s="43"/>
      <c r="AH96" s="43"/>
      <c r="AI96" s="44"/>
      <c r="AJ96" s="42"/>
      <c r="AK96" s="43"/>
      <c r="AL96" s="43"/>
      <c r="AM96" s="44"/>
      <c r="AN96" s="42"/>
      <c r="AO96" s="43"/>
      <c r="AP96" s="43"/>
      <c r="AQ96" s="44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42"/>
      <c r="BE96" s="43"/>
      <c r="BF96" s="43"/>
      <c r="BG96" s="43"/>
      <c r="BH96" s="43"/>
      <c r="BI96" s="43"/>
      <c r="BJ96" s="43"/>
      <c r="BK96" s="43"/>
      <c r="BL96" s="44"/>
    </row>
    <row r="97" spans="1:64" ht="11.25">
      <c r="A97" s="42"/>
      <c r="B97" s="43"/>
      <c r="C97" s="44"/>
      <c r="D97" s="55" t="s">
        <v>70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  <c r="P97" s="58"/>
      <c r="Q97" s="59"/>
      <c r="R97" s="59"/>
      <c r="S97" s="60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42"/>
      <c r="BE97" s="43"/>
      <c r="BF97" s="43"/>
      <c r="BG97" s="43"/>
      <c r="BH97" s="43"/>
      <c r="BI97" s="43"/>
      <c r="BJ97" s="43"/>
      <c r="BK97" s="43"/>
      <c r="BL97" s="44"/>
    </row>
    <row r="98" spans="1:64" ht="11.25">
      <c r="A98" s="42"/>
      <c r="B98" s="43"/>
      <c r="C98" s="44"/>
      <c r="D98" s="61" t="s">
        <v>72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3"/>
      <c r="P98" s="58"/>
      <c r="Q98" s="59"/>
      <c r="R98" s="59"/>
      <c r="S98" s="60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42"/>
      <c r="BE98" s="43"/>
      <c r="BF98" s="43"/>
      <c r="BG98" s="43"/>
      <c r="BH98" s="43"/>
      <c r="BI98" s="43"/>
      <c r="BJ98" s="43"/>
      <c r="BK98" s="43"/>
      <c r="BL98" s="44"/>
    </row>
    <row r="99" spans="1:64" ht="22.5" customHeight="1">
      <c r="A99" s="42"/>
      <c r="B99" s="43"/>
      <c r="C99" s="44"/>
      <c r="D99" s="61" t="s">
        <v>35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3"/>
      <c r="P99" s="58"/>
      <c r="Q99" s="59"/>
      <c r="R99" s="59"/>
      <c r="S99" s="60"/>
      <c r="T99" s="33" t="s">
        <v>103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 t="s">
        <v>103</v>
      </c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 t="s">
        <v>103</v>
      </c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42"/>
      <c r="BE99" s="43"/>
      <c r="BF99" s="43"/>
      <c r="BG99" s="43"/>
      <c r="BH99" s="43"/>
      <c r="BI99" s="43"/>
      <c r="BJ99" s="43"/>
      <c r="BK99" s="43"/>
      <c r="BL99" s="44"/>
    </row>
    <row r="100" spans="1:64" ht="11.25">
      <c r="A100" s="42"/>
      <c r="B100" s="43"/>
      <c r="C100" s="44"/>
      <c r="D100" s="55" t="s">
        <v>59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8"/>
      <c r="Q100" s="59"/>
      <c r="R100" s="59"/>
      <c r="S100" s="60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42"/>
      <c r="BE100" s="43"/>
      <c r="BF100" s="43"/>
      <c r="BG100" s="43"/>
      <c r="BH100" s="43"/>
      <c r="BI100" s="43"/>
      <c r="BJ100" s="43"/>
      <c r="BK100" s="43"/>
      <c r="BL100" s="44"/>
    </row>
    <row r="101" spans="1:64" ht="11.25">
      <c r="A101" s="45"/>
      <c r="B101" s="46"/>
      <c r="C101" s="47"/>
      <c r="D101" s="48" t="s">
        <v>71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  <c r="P101" s="51"/>
      <c r="Q101" s="52"/>
      <c r="R101" s="52"/>
      <c r="S101" s="53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42"/>
      <c r="BE101" s="43"/>
      <c r="BF101" s="43"/>
      <c r="BG101" s="43"/>
      <c r="BH101" s="43"/>
      <c r="BI101" s="43"/>
      <c r="BJ101" s="43"/>
      <c r="BK101" s="43"/>
      <c r="BL101" s="44"/>
    </row>
    <row r="102" spans="1:64" ht="11.25">
      <c r="A102" s="45"/>
      <c r="B102" s="46"/>
      <c r="C102" s="47"/>
      <c r="D102" s="48" t="s">
        <v>59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  <c r="P102" s="51"/>
      <c r="Q102" s="52"/>
      <c r="R102" s="52"/>
      <c r="S102" s="53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43"/>
      <c r="BE102" s="43"/>
      <c r="BF102" s="43"/>
      <c r="BG102" s="43"/>
      <c r="BH102" s="43"/>
      <c r="BI102" s="43"/>
      <c r="BJ102" s="43"/>
      <c r="BK102" s="43"/>
      <c r="BL102" s="44"/>
    </row>
    <row r="103" spans="1:64" ht="11.25">
      <c r="A103" s="33"/>
      <c r="B103" s="33"/>
      <c r="C103" s="33"/>
      <c r="D103" s="74" t="s">
        <v>60</v>
      </c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5"/>
      <c r="Q103" s="75"/>
      <c r="R103" s="75"/>
      <c r="S103" s="75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</row>
    <row r="104" spans="1:30" ht="11.25">
      <c r="A104" s="16"/>
      <c r="B104" s="1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1.25">
      <c r="A105" s="13" t="s">
        <v>74</v>
      </c>
      <c r="B105" s="13"/>
      <c r="C105" s="14"/>
      <c r="D105" s="13"/>
      <c r="E105" s="1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5" ht="11.25">
      <c r="A106" s="15" t="s">
        <v>104</v>
      </c>
      <c r="B106" s="15"/>
      <c r="C106" s="15"/>
      <c r="D106" s="15"/>
      <c r="E106" s="15"/>
    </row>
    <row r="107" spans="1:5" ht="11.25">
      <c r="A107" s="15" t="s">
        <v>73</v>
      </c>
      <c r="B107" s="15"/>
      <c r="C107" s="15"/>
      <c r="D107" s="15"/>
      <c r="E107" s="15"/>
    </row>
    <row r="108" spans="1:5" ht="11.25">
      <c r="A108" s="15"/>
      <c r="B108" s="15"/>
      <c r="C108" s="15"/>
      <c r="D108" s="15"/>
      <c r="E108" s="15"/>
    </row>
    <row r="109" spans="1:5" ht="11.25">
      <c r="A109" s="15"/>
      <c r="B109" s="15"/>
      <c r="C109" s="15"/>
      <c r="D109" s="15"/>
      <c r="E109" s="15"/>
    </row>
    <row r="110" spans="1:5" ht="11.25">
      <c r="A110" s="15"/>
      <c r="B110" s="15"/>
      <c r="C110" s="15"/>
      <c r="D110" s="15"/>
      <c r="E110" s="15"/>
    </row>
    <row r="111" spans="1:5" ht="11.25">
      <c r="A111" s="15"/>
      <c r="B111" s="15"/>
      <c r="C111" s="15"/>
      <c r="D111" s="15" t="s">
        <v>36</v>
      </c>
      <c r="E111" s="15"/>
    </row>
    <row r="112" spans="1:64" ht="11.25">
      <c r="A112" s="15"/>
      <c r="B112" s="15"/>
      <c r="C112" s="15"/>
      <c r="D112" s="15" t="s">
        <v>37</v>
      </c>
      <c r="E112" s="15"/>
      <c r="AG112" s="76"/>
      <c r="AH112" s="76"/>
      <c r="AI112" s="76"/>
      <c r="AJ112" s="76"/>
      <c r="AK112" s="76"/>
      <c r="AL112" s="76"/>
      <c r="AR112" s="77" t="s">
        <v>39</v>
      </c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</row>
    <row r="113" spans="1:64" ht="11.25">
      <c r="A113" s="15"/>
      <c r="B113" s="15"/>
      <c r="C113" s="15"/>
      <c r="D113" s="15" t="s">
        <v>38</v>
      </c>
      <c r="E113" s="15"/>
      <c r="P113" s="3"/>
      <c r="AG113" s="26" t="s">
        <v>40</v>
      </c>
      <c r="AH113" s="26"/>
      <c r="AI113" s="26"/>
      <c r="AJ113" s="26"/>
      <c r="AK113" s="26"/>
      <c r="AL113" s="26"/>
      <c r="AR113" s="26" t="s">
        <v>41</v>
      </c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</row>
    <row r="114" spans="1:5" ht="11.25">
      <c r="A114" s="15"/>
      <c r="B114" s="15"/>
      <c r="C114" s="15"/>
      <c r="D114" s="15"/>
      <c r="E114" s="15"/>
    </row>
    <row r="115" spans="1:5" ht="11.25">
      <c r="A115" s="15"/>
      <c r="B115" s="15"/>
      <c r="C115" s="15"/>
      <c r="D115" s="15" t="s">
        <v>42</v>
      </c>
      <c r="E115" s="15"/>
    </row>
    <row r="116" spans="1:5" ht="11.25">
      <c r="A116" s="15"/>
      <c r="B116" s="15"/>
      <c r="C116" s="15"/>
      <c r="D116" s="15"/>
      <c r="E116" s="15"/>
    </row>
    <row r="117" spans="1:64" ht="11.25">
      <c r="A117" s="15"/>
      <c r="B117" s="15"/>
      <c r="C117" s="15"/>
      <c r="D117" s="15" t="s">
        <v>43</v>
      </c>
      <c r="E117" s="15"/>
      <c r="AG117" s="76"/>
      <c r="AH117" s="76"/>
      <c r="AI117" s="76"/>
      <c r="AJ117" s="76"/>
      <c r="AK117" s="76"/>
      <c r="AL117" s="76"/>
      <c r="AR117" s="77" t="s">
        <v>44</v>
      </c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</row>
    <row r="118" spans="1:64" ht="11.25">
      <c r="A118" s="15"/>
      <c r="B118" s="15"/>
      <c r="C118" s="15"/>
      <c r="D118" s="15"/>
      <c r="E118" s="15"/>
      <c r="P118" s="3"/>
      <c r="AG118" s="26" t="s">
        <v>40</v>
      </c>
      <c r="AH118" s="26"/>
      <c r="AI118" s="26"/>
      <c r="AJ118" s="26"/>
      <c r="AK118" s="26"/>
      <c r="AL118" s="26"/>
      <c r="AR118" s="26" t="s">
        <v>41</v>
      </c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</row>
    <row r="119" spans="1:5" ht="11.25">
      <c r="A119" s="15"/>
      <c r="B119" s="15"/>
      <c r="C119" s="15"/>
      <c r="D119" s="15"/>
      <c r="E119" s="15"/>
    </row>
  </sheetData>
  <mergeCells count="378">
    <mergeCell ref="AO8:BL8"/>
    <mergeCell ref="AO7:BL7"/>
    <mergeCell ref="AO11:BL11"/>
    <mergeCell ref="AO12:BL12"/>
    <mergeCell ref="AO9:AQ9"/>
    <mergeCell ref="AU48:BC48"/>
    <mergeCell ref="BD48:BL48"/>
    <mergeCell ref="C20:J20"/>
    <mergeCell ref="C21:J21"/>
    <mergeCell ref="C26:J26"/>
    <mergeCell ref="D34:BL34"/>
    <mergeCell ref="V31:AC31"/>
    <mergeCell ref="V30:AC30"/>
    <mergeCell ref="L20:BL20"/>
    <mergeCell ref="L21:BL21"/>
    <mergeCell ref="AK71:AQ71"/>
    <mergeCell ref="AR71:BD71"/>
    <mergeCell ref="A68:B68"/>
    <mergeCell ref="C68:H68"/>
    <mergeCell ref="A69:B69"/>
    <mergeCell ref="C69:H69"/>
    <mergeCell ref="AK70:AQ70"/>
    <mergeCell ref="BE71:BL71"/>
    <mergeCell ref="A72:B72"/>
    <mergeCell ref="C72:H72"/>
    <mergeCell ref="I72:AJ72"/>
    <mergeCell ref="AK72:AQ72"/>
    <mergeCell ref="AR72:BD72"/>
    <mergeCell ref="BE72:BL72"/>
    <mergeCell ref="A71:B71"/>
    <mergeCell ref="C71:H71"/>
    <mergeCell ref="I71:AJ71"/>
    <mergeCell ref="A75:B75"/>
    <mergeCell ref="C75:H75"/>
    <mergeCell ref="I75:AJ75"/>
    <mergeCell ref="AK75:AQ75"/>
    <mergeCell ref="BD101:BL101"/>
    <mergeCell ref="A102:C102"/>
    <mergeCell ref="D102:O102"/>
    <mergeCell ref="P102:S102"/>
    <mergeCell ref="T102:W102"/>
    <mergeCell ref="X102:AA102"/>
    <mergeCell ref="AB102:AE102"/>
    <mergeCell ref="AF102:AI102"/>
    <mergeCell ref="AJ102:AM102"/>
    <mergeCell ref="AN102:AQ102"/>
    <mergeCell ref="BD100:BL100"/>
    <mergeCell ref="A101:C101"/>
    <mergeCell ref="D101:O101"/>
    <mergeCell ref="P101:S101"/>
    <mergeCell ref="T101:W101"/>
    <mergeCell ref="X101:AA101"/>
    <mergeCell ref="AB101:AE101"/>
    <mergeCell ref="AF101:AI101"/>
    <mergeCell ref="AJ101:AM101"/>
    <mergeCell ref="AN101:AQ101"/>
    <mergeCell ref="BD99:BL99"/>
    <mergeCell ref="A100:C100"/>
    <mergeCell ref="D100:O100"/>
    <mergeCell ref="P100:S100"/>
    <mergeCell ref="T100:W100"/>
    <mergeCell ref="X100:AA100"/>
    <mergeCell ref="AB100:AE100"/>
    <mergeCell ref="AF100:AI100"/>
    <mergeCell ref="AJ100:AM100"/>
    <mergeCell ref="AN100:AQ100"/>
    <mergeCell ref="AV98:AY98"/>
    <mergeCell ref="AZ98:BC98"/>
    <mergeCell ref="BD98:BL98"/>
    <mergeCell ref="A99:C99"/>
    <mergeCell ref="D99:O99"/>
    <mergeCell ref="P99:S99"/>
    <mergeCell ref="T99:W99"/>
    <mergeCell ref="X99:AA99"/>
    <mergeCell ref="AB99:AE99"/>
    <mergeCell ref="AF99:AI99"/>
    <mergeCell ref="AF98:AI98"/>
    <mergeCell ref="AJ98:AM98"/>
    <mergeCell ref="AN98:AQ98"/>
    <mergeCell ref="AR98:AU98"/>
    <mergeCell ref="AZ96:BC96"/>
    <mergeCell ref="A97:C97"/>
    <mergeCell ref="D97:O97"/>
    <mergeCell ref="P97:S97"/>
    <mergeCell ref="AJ96:AM96"/>
    <mergeCell ref="AN96:AQ96"/>
    <mergeCell ref="AR96:AU96"/>
    <mergeCell ref="AV96:AY96"/>
    <mergeCell ref="AB96:AE96"/>
    <mergeCell ref="AF96:AI96"/>
    <mergeCell ref="AC60:AH60"/>
    <mergeCell ref="AI60:AR60"/>
    <mergeCell ref="AR78:BD78"/>
    <mergeCell ref="BE66:BL66"/>
    <mergeCell ref="AR67:BD67"/>
    <mergeCell ref="AS60:BB60"/>
    <mergeCell ref="BC60:BL60"/>
    <mergeCell ref="BC61:BL61"/>
    <mergeCell ref="I66:AJ66"/>
    <mergeCell ref="I70:AJ70"/>
    <mergeCell ref="L23:BL23"/>
    <mergeCell ref="A16:BL16"/>
    <mergeCell ref="C23:J23"/>
    <mergeCell ref="A17:BL17"/>
    <mergeCell ref="C24:J24"/>
    <mergeCell ref="L24:BL24"/>
    <mergeCell ref="R26:BL26"/>
    <mergeCell ref="R27:BL27"/>
    <mergeCell ref="L27:P27"/>
    <mergeCell ref="L26:P26"/>
    <mergeCell ref="C27:J27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C49:H49"/>
    <mergeCell ref="A50:B50"/>
    <mergeCell ref="C50:H50"/>
    <mergeCell ref="I50:M50"/>
    <mergeCell ref="A49:B49"/>
    <mergeCell ref="BE78:BL78"/>
    <mergeCell ref="A78:B78"/>
    <mergeCell ref="C78:H78"/>
    <mergeCell ref="I78:AJ78"/>
    <mergeCell ref="AK78:AQ78"/>
    <mergeCell ref="AB94:AE94"/>
    <mergeCell ref="X94:AA94"/>
    <mergeCell ref="A93:C94"/>
    <mergeCell ref="P93:S94"/>
    <mergeCell ref="D93:O94"/>
    <mergeCell ref="T93:AE93"/>
    <mergeCell ref="T94:W94"/>
    <mergeCell ref="BD97:BL97"/>
    <mergeCell ref="BD93:BL94"/>
    <mergeCell ref="AR93:BC93"/>
    <mergeCell ref="AR94:AU94"/>
    <mergeCell ref="AV94:AY94"/>
    <mergeCell ref="AZ94:BC94"/>
    <mergeCell ref="AR97:AU97"/>
    <mergeCell ref="AV97:AY97"/>
    <mergeCell ref="AZ97:BC97"/>
    <mergeCell ref="BD96:BL96"/>
    <mergeCell ref="BD103:BL103"/>
    <mergeCell ref="BD102:BL102"/>
    <mergeCell ref="AF93:AQ93"/>
    <mergeCell ref="AF94:AI94"/>
    <mergeCell ref="AJ94:AM94"/>
    <mergeCell ref="AN94:AQ94"/>
    <mergeCell ref="AN97:AQ97"/>
    <mergeCell ref="AJ99:AM99"/>
    <mergeCell ref="AN99:AQ99"/>
    <mergeCell ref="AR99:AU99"/>
    <mergeCell ref="AB97:AE97"/>
    <mergeCell ref="AF97:AI97"/>
    <mergeCell ref="AJ97:AM97"/>
    <mergeCell ref="A96:C96"/>
    <mergeCell ref="D96:O96"/>
    <mergeCell ref="P96:S96"/>
    <mergeCell ref="T97:W97"/>
    <mergeCell ref="X97:AA97"/>
    <mergeCell ref="T96:W96"/>
    <mergeCell ref="X96:AA96"/>
    <mergeCell ref="T98:W98"/>
    <mergeCell ref="X98:AA98"/>
    <mergeCell ref="AB98:AE98"/>
    <mergeCell ref="A98:C98"/>
    <mergeCell ref="D98:O98"/>
    <mergeCell ref="P98:S98"/>
    <mergeCell ref="AV99:AY99"/>
    <mergeCell ref="AZ99:BC99"/>
    <mergeCell ref="AR100:AU100"/>
    <mergeCell ref="AV100:AY100"/>
    <mergeCell ref="AZ100:BC100"/>
    <mergeCell ref="AR101:AU101"/>
    <mergeCell ref="AV101:AY101"/>
    <mergeCell ref="AZ101:BC101"/>
    <mergeCell ref="AR102:AU102"/>
    <mergeCell ref="AV102:AY102"/>
    <mergeCell ref="AZ102:BC102"/>
    <mergeCell ref="A103:C103"/>
    <mergeCell ref="D103:O103"/>
    <mergeCell ref="P103:S103"/>
    <mergeCell ref="T103:W103"/>
    <mergeCell ref="X103:AA103"/>
    <mergeCell ref="AB103:AE103"/>
    <mergeCell ref="AF103:AI103"/>
    <mergeCell ref="AJ103:AM103"/>
    <mergeCell ref="AN103:AQ103"/>
    <mergeCell ref="AR103:AU103"/>
    <mergeCell ref="AV103:AY103"/>
    <mergeCell ref="AZ103:BC103"/>
    <mergeCell ref="AG112:AL112"/>
    <mergeCell ref="AR112:BL112"/>
    <mergeCell ref="AG118:AL118"/>
    <mergeCell ref="AR118:BL118"/>
    <mergeCell ref="AG113:AL113"/>
    <mergeCell ref="AR113:BL113"/>
    <mergeCell ref="AG117:AL117"/>
    <mergeCell ref="AR117:BL117"/>
    <mergeCell ref="A42:C42"/>
    <mergeCell ref="O41:BL41"/>
    <mergeCell ref="O42:BL42"/>
    <mergeCell ref="J41:N41"/>
    <mergeCell ref="D41:I41"/>
    <mergeCell ref="D42:I42"/>
    <mergeCell ref="A41:C41"/>
    <mergeCell ref="J42:N42"/>
    <mergeCell ref="C47:H47"/>
    <mergeCell ref="A48:B48"/>
    <mergeCell ref="C48:H48"/>
    <mergeCell ref="I48:M48"/>
    <mergeCell ref="A47:B47"/>
    <mergeCell ref="AU50:BC50"/>
    <mergeCell ref="BD50:BL50"/>
    <mergeCell ref="N47:AK47"/>
    <mergeCell ref="I47:M47"/>
    <mergeCell ref="N48:AK48"/>
    <mergeCell ref="I49:M49"/>
    <mergeCell ref="N49:AK49"/>
    <mergeCell ref="N50:AK50"/>
    <mergeCell ref="AL50:AT50"/>
    <mergeCell ref="AL48:AT48"/>
    <mergeCell ref="A57:AB57"/>
    <mergeCell ref="AC57:AH57"/>
    <mergeCell ref="AI57:AR57"/>
    <mergeCell ref="AC55:AH55"/>
    <mergeCell ref="AC56:AH56"/>
    <mergeCell ref="A55:AB55"/>
    <mergeCell ref="A56:AB56"/>
    <mergeCell ref="AS57:BB57"/>
    <mergeCell ref="BC57:BL57"/>
    <mergeCell ref="AI55:AR55"/>
    <mergeCell ref="AI56:AR56"/>
    <mergeCell ref="BC55:BL55"/>
    <mergeCell ref="AS55:BB55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61:AB61"/>
    <mergeCell ref="AC61:AH61"/>
    <mergeCell ref="AI61:AR61"/>
    <mergeCell ref="AS61:BB61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K67:AQ67"/>
    <mergeCell ref="C66:H66"/>
    <mergeCell ref="BE68:BL68"/>
    <mergeCell ref="BE69:BL69"/>
    <mergeCell ref="AR70:BD70"/>
    <mergeCell ref="BE70:BL70"/>
    <mergeCell ref="I68:BD68"/>
    <mergeCell ref="I69:BD69"/>
    <mergeCell ref="AR77:BD77"/>
    <mergeCell ref="BE77:BL77"/>
    <mergeCell ref="A70:B70"/>
    <mergeCell ref="C70:H70"/>
    <mergeCell ref="A77:B77"/>
    <mergeCell ref="C77:H77"/>
    <mergeCell ref="I77:AJ77"/>
    <mergeCell ref="AK77:AQ77"/>
    <mergeCell ref="AR75:BD75"/>
    <mergeCell ref="BE75:BL75"/>
    <mergeCell ref="BE82:BL82"/>
    <mergeCell ref="A81:B81"/>
    <mergeCell ref="C81:H81"/>
    <mergeCell ref="AK81:AQ81"/>
    <mergeCell ref="A82:B82"/>
    <mergeCell ref="C82:H82"/>
    <mergeCell ref="I82:AJ82"/>
    <mergeCell ref="AK82:AQ82"/>
    <mergeCell ref="BE81:BL81"/>
    <mergeCell ref="I81:AJ81"/>
    <mergeCell ref="A95:C95"/>
    <mergeCell ref="D95:O95"/>
    <mergeCell ref="P95:S95"/>
    <mergeCell ref="T95:W95"/>
    <mergeCell ref="X95:AA95"/>
    <mergeCell ref="AB95:AE95"/>
    <mergeCell ref="AF95:AI95"/>
    <mergeCell ref="AJ95:AM95"/>
    <mergeCell ref="BD95:BL95"/>
    <mergeCell ref="AN95:AQ95"/>
    <mergeCell ref="AR95:AU95"/>
    <mergeCell ref="AV95:AY95"/>
    <mergeCell ref="AZ95:BC95"/>
    <mergeCell ref="A76:B76"/>
    <mergeCell ref="C76:H76"/>
    <mergeCell ref="I76:AJ76"/>
    <mergeCell ref="AK76:AQ76"/>
    <mergeCell ref="AR76:BD76"/>
    <mergeCell ref="BE76:BL76"/>
    <mergeCell ref="A73:B73"/>
    <mergeCell ref="C73:H73"/>
    <mergeCell ref="I73:AJ73"/>
    <mergeCell ref="AK73:AQ73"/>
    <mergeCell ref="AR73:BD73"/>
    <mergeCell ref="BE73:BL73"/>
    <mergeCell ref="A74:B74"/>
    <mergeCell ref="C74:H74"/>
    <mergeCell ref="I74:AJ74"/>
    <mergeCell ref="AK74:AQ74"/>
    <mergeCell ref="AR74:BD74"/>
    <mergeCell ref="BE74:BL74"/>
    <mergeCell ref="BE79:BL79"/>
    <mergeCell ref="A80:B80"/>
    <mergeCell ref="C80:H80"/>
    <mergeCell ref="I80:AJ80"/>
    <mergeCell ref="AK80:AQ80"/>
    <mergeCell ref="AR80:BD80"/>
    <mergeCell ref="BE80:BL80"/>
    <mergeCell ref="A79:B79"/>
    <mergeCell ref="C79:H79"/>
    <mergeCell ref="I79:AJ79"/>
    <mergeCell ref="AK83:AQ83"/>
    <mergeCell ref="AK79:AQ79"/>
    <mergeCell ref="AR79:BD79"/>
    <mergeCell ref="AR82:BD82"/>
    <mergeCell ref="AR81:BD81"/>
    <mergeCell ref="AR83:BD83"/>
    <mergeCell ref="BE83:BL83"/>
    <mergeCell ref="A84:B84"/>
    <mergeCell ref="C84:H84"/>
    <mergeCell ref="I84:AJ84"/>
    <mergeCell ref="AK84:AQ84"/>
    <mergeCell ref="AR84:BD84"/>
    <mergeCell ref="BE84:BL84"/>
    <mergeCell ref="A83:B83"/>
    <mergeCell ref="C83:H83"/>
    <mergeCell ref="I83:AJ83"/>
    <mergeCell ref="A85:B85"/>
    <mergeCell ref="C85:H85"/>
    <mergeCell ref="I85:AJ85"/>
    <mergeCell ref="AK85:AQ85"/>
    <mergeCell ref="AR87:BD87"/>
    <mergeCell ref="BE87:BL87"/>
    <mergeCell ref="A86:B86"/>
    <mergeCell ref="C86:H86"/>
    <mergeCell ref="I86:AJ86"/>
    <mergeCell ref="AK86:AQ86"/>
    <mergeCell ref="AR85:BD85"/>
    <mergeCell ref="BE85:BL85"/>
    <mergeCell ref="AR86:BD86"/>
    <mergeCell ref="BE86:BL86"/>
    <mergeCell ref="AR88:BD88"/>
    <mergeCell ref="BE88:BL88"/>
    <mergeCell ref="A87:B87"/>
    <mergeCell ref="C87:H87"/>
    <mergeCell ref="A88:B88"/>
    <mergeCell ref="C88:H88"/>
    <mergeCell ref="I88:AJ88"/>
    <mergeCell ref="AK88:AQ88"/>
    <mergeCell ref="I87:AJ87"/>
    <mergeCell ref="AK87:AQ87"/>
    <mergeCell ref="AR89:BD89"/>
    <mergeCell ref="BE89:BL89"/>
    <mergeCell ref="A89:B89"/>
    <mergeCell ref="C89:H89"/>
    <mergeCell ref="I89:AJ89"/>
    <mergeCell ref="AK89:AQ89"/>
  </mergeCells>
  <printOptions horizontalCentered="1"/>
  <pageMargins left="0.2" right="0.15748031496062992" top="0.78" bottom="0.1968503937007874" header="0.5118110236220472" footer="0.1968503937007874"/>
  <pageSetup horizontalDpi="600" verticalDpi="600" orientation="landscape" paperSize="9" scale="108" r:id="rId3"/>
  <rowBreaks count="3" manualBreakCount="3">
    <brk id="37" max="63" man="1"/>
    <brk id="76" max="63" man="1"/>
    <brk id="90" max="6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18"/>
  <sheetViews>
    <sheetView workbookViewId="0" topLeftCell="A1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'070101'!AO13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20" spans="1:64" ht="12.75">
      <c r="A20" s="7" t="s">
        <v>9</v>
      </c>
      <c r="C20" s="25" t="s">
        <v>151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1014090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1014090</v>
      </c>
      <c r="D26" s="27"/>
      <c r="E26" s="27"/>
      <c r="F26" s="27"/>
      <c r="G26" s="27"/>
      <c r="H26" s="27"/>
      <c r="I26" s="27"/>
      <c r="J26" s="27"/>
      <c r="L26" s="70" t="s">
        <v>152</v>
      </c>
      <c r="M26" s="70"/>
      <c r="N26" s="70"/>
      <c r="O26" s="70"/>
      <c r="P26" s="70"/>
      <c r="Q26" s="5"/>
      <c r="R26" s="67" t="s">
        <v>153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494.61118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AL49</f>
        <v>478.575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AU49</f>
        <v>16.03618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48" customHeight="1">
      <c r="A34" s="7"/>
      <c r="D34" s="28" t="s">
        <v>291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154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0" ht="11.25">
      <c r="A40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ht="11.25">
      <c r="A44" s="7" t="s">
        <v>51</v>
      </c>
    </row>
    <row r="45" ht="11.25">
      <c r="BI45" s="1" t="s">
        <v>65</v>
      </c>
    </row>
    <row r="46" spans="1:64" ht="20.25" customHeight="1">
      <c r="A46" s="75" t="s">
        <v>27</v>
      </c>
      <c r="B46" s="75"/>
      <c r="C46" s="75" t="s">
        <v>48</v>
      </c>
      <c r="D46" s="75"/>
      <c r="E46" s="75"/>
      <c r="F46" s="75"/>
      <c r="G46" s="75"/>
      <c r="H46" s="75"/>
      <c r="I46" s="75" t="s">
        <v>49</v>
      </c>
      <c r="J46" s="75"/>
      <c r="K46" s="75"/>
      <c r="L46" s="75"/>
      <c r="M46" s="75"/>
      <c r="N46" s="75" t="s">
        <v>108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24" t="s">
        <v>105</v>
      </c>
      <c r="AM46" s="24"/>
      <c r="AN46" s="24"/>
      <c r="AO46" s="24"/>
      <c r="AP46" s="24"/>
      <c r="AQ46" s="24"/>
      <c r="AR46" s="24"/>
      <c r="AS46" s="24"/>
      <c r="AT46" s="24"/>
      <c r="AU46" s="24" t="s">
        <v>54</v>
      </c>
      <c r="AV46" s="24"/>
      <c r="AW46" s="24"/>
      <c r="AX46" s="24"/>
      <c r="AY46" s="24"/>
      <c r="AZ46" s="24"/>
      <c r="BA46" s="24"/>
      <c r="BB46" s="24"/>
      <c r="BC46" s="24"/>
      <c r="BD46" s="24" t="s">
        <v>30</v>
      </c>
      <c r="BE46" s="24"/>
      <c r="BF46" s="24"/>
      <c r="BG46" s="24"/>
      <c r="BH46" s="24"/>
      <c r="BI46" s="24"/>
      <c r="BJ46" s="24"/>
      <c r="BK46" s="24"/>
      <c r="BL46" s="24"/>
    </row>
    <row r="47" spans="1:64" ht="11.25">
      <c r="A47" s="33">
        <v>1</v>
      </c>
      <c r="B47" s="33"/>
      <c r="C47" s="34" t="str">
        <f>C26</f>
        <v>1014090</v>
      </c>
      <c r="D47" s="33"/>
      <c r="E47" s="33"/>
      <c r="F47" s="33"/>
      <c r="G47" s="33"/>
      <c r="H47" s="33"/>
      <c r="I47" s="34" t="str">
        <f>L26</f>
        <v>110204</v>
      </c>
      <c r="J47" s="33"/>
      <c r="K47" s="33"/>
      <c r="L47" s="33"/>
      <c r="M47" s="33"/>
      <c r="N47" s="55" t="str">
        <f>R26</f>
        <v>Палаци і будинки культури, клуби та інші заклади клубного типу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64" ht="26.2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55" t="s">
        <v>155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72">
        <v>478.575</v>
      </c>
      <c r="AM48" s="72"/>
      <c r="AN48" s="72"/>
      <c r="AO48" s="72"/>
      <c r="AP48" s="72"/>
      <c r="AQ48" s="72"/>
      <c r="AR48" s="72"/>
      <c r="AS48" s="72"/>
      <c r="AT48" s="72"/>
      <c r="AU48" s="72">
        <f>6.03618+10</f>
        <v>16.03618</v>
      </c>
      <c r="AV48" s="72"/>
      <c r="AW48" s="72"/>
      <c r="AX48" s="72"/>
      <c r="AY48" s="72"/>
      <c r="AZ48" s="72"/>
      <c r="BA48" s="72"/>
      <c r="BB48" s="72"/>
      <c r="BC48" s="72"/>
      <c r="BD48" s="72">
        <f>SUM(AL48:BC48)</f>
        <v>494.61118</v>
      </c>
      <c r="BE48" s="72"/>
      <c r="BF48" s="72"/>
      <c r="BG48" s="72"/>
      <c r="BH48" s="72"/>
      <c r="BI48" s="72"/>
      <c r="BJ48" s="72"/>
      <c r="BK48" s="72"/>
      <c r="BL48" s="72"/>
    </row>
    <row r="49" spans="1:64" ht="11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60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f>SUM(AL48)</f>
        <v>478.575</v>
      </c>
      <c r="AM49" s="72"/>
      <c r="AN49" s="72"/>
      <c r="AO49" s="72"/>
      <c r="AP49" s="72"/>
      <c r="AQ49" s="72"/>
      <c r="AR49" s="72"/>
      <c r="AS49" s="72"/>
      <c r="AT49" s="72"/>
      <c r="AU49" s="72">
        <f>SUM(AU48)</f>
        <v>16.03618</v>
      </c>
      <c r="AV49" s="72"/>
      <c r="AW49" s="72"/>
      <c r="AX49" s="72"/>
      <c r="AY49" s="72"/>
      <c r="AZ49" s="72"/>
      <c r="BA49" s="72"/>
      <c r="BB49" s="72"/>
      <c r="BC49" s="72"/>
      <c r="BD49" s="72">
        <f>SUM(BD48)</f>
        <v>494.61118</v>
      </c>
      <c r="BE49" s="72"/>
      <c r="BF49" s="72"/>
      <c r="BG49" s="72"/>
      <c r="BH49" s="72"/>
      <c r="BI49" s="72"/>
      <c r="BJ49" s="72"/>
      <c r="BK49" s="72"/>
      <c r="BL49" s="72"/>
    </row>
    <row r="50" spans="1:64" ht="10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ht="11.25">
      <c r="A51" s="7" t="s">
        <v>55</v>
      </c>
    </row>
    <row r="52" ht="11.25">
      <c r="BI52" s="1" t="s">
        <v>65</v>
      </c>
    </row>
    <row r="53" spans="1:64" ht="23.25" customHeight="1">
      <c r="A53" s="85" t="s">
        <v>56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75" t="s">
        <v>48</v>
      </c>
      <c r="AD53" s="75"/>
      <c r="AE53" s="75"/>
      <c r="AF53" s="75"/>
      <c r="AG53" s="75"/>
      <c r="AH53" s="75"/>
      <c r="AI53" s="24" t="s">
        <v>105</v>
      </c>
      <c r="AJ53" s="24"/>
      <c r="AK53" s="24"/>
      <c r="AL53" s="24"/>
      <c r="AM53" s="24"/>
      <c r="AN53" s="24"/>
      <c r="AO53" s="24"/>
      <c r="AP53" s="24"/>
      <c r="AQ53" s="24"/>
      <c r="AR53" s="24"/>
      <c r="AS53" s="24" t="s">
        <v>54</v>
      </c>
      <c r="AT53" s="24"/>
      <c r="AU53" s="24"/>
      <c r="AV53" s="24"/>
      <c r="AW53" s="24"/>
      <c r="AX53" s="24"/>
      <c r="AY53" s="24"/>
      <c r="AZ53" s="24"/>
      <c r="BA53" s="24"/>
      <c r="BB53" s="24"/>
      <c r="BC53" s="24" t="s">
        <v>30</v>
      </c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ht="11.25">
      <c r="A54" s="64">
        <v>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33">
        <v>2</v>
      </c>
      <c r="AD54" s="33"/>
      <c r="AE54" s="33"/>
      <c r="AF54" s="33"/>
      <c r="AG54" s="33"/>
      <c r="AH54" s="33"/>
      <c r="AI54" s="64">
        <v>5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>
        <v>6</v>
      </c>
      <c r="AT54" s="64"/>
      <c r="AU54" s="64"/>
      <c r="AV54" s="64"/>
      <c r="AW54" s="64"/>
      <c r="AX54" s="64"/>
      <c r="AY54" s="64"/>
      <c r="AZ54" s="64"/>
      <c r="BA54" s="64"/>
      <c r="BB54" s="64"/>
      <c r="BC54" s="64">
        <v>7</v>
      </c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64" ht="11.25" customHeight="1">
      <c r="A55" s="82" t="s">
        <v>109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34"/>
      <c r="AD55" s="33"/>
      <c r="AE55" s="33"/>
      <c r="AF55" s="33"/>
      <c r="AG55" s="33"/>
      <c r="AH55" s="3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</row>
    <row r="56" spans="1:64" ht="11.25">
      <c r="A56" s="65" t="s">
        <v>57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33"/>
      <c r="AD56" s="33"/>
      <c r="AE56" s="33"/>
      <c r="AF56" s="33"/>
      <c r="AG56" s="33"/>
      <c r="AH56" s="33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>
      <c r="A57" s="65" t="s">
        <v>58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33"/>
      <c r="AD57" s="33"/>
      <c r="AE57" s="33"/>
      <c r="AF57" s="33"/>
      <c r="AG57" s="33"/>
      <c r="AH57" s="33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ht="11.25">
      <c r="A58" s="65" t="s">
        <v>59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60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123">
        <f>SUM(AI55:AR58)</f>
        <v>0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123">
        <f>SUM(AS55:BB58)</f>
        <v>0</v>
      </c>
      <c r="AT59" s="64"/>
      <c r="AU59" s="64"/>
      <c r="AV59" s="64"/>
      <c r="AW59" s="64"/>
      <c r="AX59" s="64"/>
      <c r="AY59" s="64"/>
      <c r="AZ59" s="64"/>
      <c r="BA59" s="64"/>
      <c r="BB59" s="64"/>
      <c r="BC59" s="123">
        <f>SUM(BC55:BL58)</f>
        <v>0</v>
      </c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41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ht="11.25">
      <c r="A61" s="7" t="s">
        <v>61</v>
      </c>
    </row>
    <row r="63" spans="1:64" ht="11.25">
      <c r="A63" s="75" t="s">
        <v>27</v>
      </c>
      <c r="B63" s="75"/>
      <c r="C63" s="75" t="s">
        <v>48</v>
      </c>
      <c r="D63" s="75"/>
      <c r="E63" s="75"/>
      <c r="F63" s="75"/>
      <c r="G63" s="75"/>
      <c r="H63" s="75"/>
      <c r="I63" s="89" t="s">
        <v>62</v>
      </c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24" t="s">
        <v>63</v>
      </c>
      <c r="AL63" s="24"/>
      <c r="AM63" s="24"/>
      <c r="AN63" s="24"/>
      <c r="AO63" s="24"/>
      <c r="AP63" s="24"/>
      <c r="AQ63" s="24"/>
      <c r="AR63" s="24" t="s">
        <v>31</v>
      </c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 t="s">
        <v>64</v>
      </c>
      <c r="BF63" s="24"/>
      <c r="BG63" s="24"/>
      <c r="BH63" s="24"/>
      <c r="BI63" s="24"/>
      <c r="BJ63" s="24"/>
      <c r="BK63" s="24"/>
      <c r="BL63" s="24"/>
    </row>
    <row r="64" spans="1:64" ht="11.25">
      <c r="A64" s="33">
        <v>1</v>
      </c>
      <c r="B64" s="33"/>
      <c r="C64" s="33">
        <v>2</v>
      </c>
      <c r="D64" s="33"/>
      <c r="E64" s="33"/>
      <c r="F64" s="33"/>
      <c r="G64" s="33"/>
      <c r="H64" s="33"/>
      <c r="I64" s="88">
        <v>3</v>
      </c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73">
        <v>4</v>
      </c>
      <c r="AL64" s="73"/>
      <c r="AM64" s="73"/>
      <c r="AN64" s="73"/>
      <c r="AO64" s="73"/>
      <c r="AP64" s="73"/>
      <c r="AQ64" s="73"/>
      <c r="AR64" s="73">
        <v>5</v>
      </c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>
        <v>6</v>
      </c>
      <c r="BF64" s="73"/>
      <c r="BG64" s="73"/>
      <c r="BH64" s="73"/>
      <c r="BI64" s="73"/>
      <c r="BJ64" s="73"/>
      <c r="BK64" s="73"/>
      <c r="BL64" s="73"/>
    </row>
    <row r="65" spans="1:64" ht="11.25">
      <c r="A65" s="33"/>
      <c r="B65" s="33"/>
      <c r="C65" s="34" t="str">
        <f>C26</f>
        <v>1014090</v>
      </c>
      <c r="D65" s="33"/>
      <c r="E65" s="33"/>
      <c r="F65" s="33"/>
      <c r="G65" s="33"/>
      <c r="H65" s="33"/>
      <c r="I65" s="90" t="str">
        <f>R26</f>
        <v>Палаци і будинки культури, клуби та інші заклади клубного типу</v>
      </c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E65" s="73"/>
      <c r="BF65" s="73"/>
      <c r="BG65" s="73"/>
      <c r="BH65" s="73"/>
      <c r="BI65" s="73"/>
      <c r="BJ65" s="73"/>
      <c r="BK65" s="73"/>
      <c r="BL65" s="73"/>
    </row>
    <row r="66" spans="1:64" ht="11.25">
      <c r="A66" s="33"/>
      <c r="B66" s="33"/>
      <c r="C66" s="33"/>
      <c r="D66" s="33"/>
      <c r="E66" s="33"/>
      <c r="F66" s="33"/>
      <c r="G66" s="33"/>
      <c r="H66" s="33"/>
      <c r="I66" s="93" t="str">
        <f>N48</f>
        <v>Забезпечення організації культурного дозвілля населення і зміцнення культурних традицій</v>
      </c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5"/>
      <c r="BE66" s="73"/>
      <c r="BF66" s="73"/>
      <c r="BG66" s="73"/>
      <c r="BH66" s="73"/>
      <c r="BI66" s="73"/>
      <c r="BJ66" s="73"/>
      <c r="BK66" s="73"/>
      <c r="BL66" s="73"/>
    </row>
    <row r="67" spans="1:64" ht="11.25">
      <c r="A67" s="18"/>
      <c r="B67" s="18"/>
      <c r="C67" s="18"/>
      <c r="D67" s="18"/>
      <c r="E67" s="18"/>
      <c r="F67" s="18"/>
      <c r="G67" s="18"/>
      <c r="H67" s="18"/>
      <c r="I67" s="35" t="s">
        <v>76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11.25">
      <c r="A68" s="33"/>
      <c r="B68" s="33"/>
      <c r="C68" s="33">
        <v>1</v>
      </c>
      <c r="D68" s="33"/>
      <c r="E68" s="33"/>
      <c r="F68" s="33"/>
      <c r="G68" s="33"/>
      <c r="H68" s="33"/>
      <c r="I68" s="39" t="s">
        <v>156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1"/>
      <c r="AK68" s="31" t="s">
        <v>80</v>
      </c>
      <c r="AL68" s="31"/>
      <c r="AM68" s="31"/>
      <c r="AN68" s="31"/>
      <c r="AO68" s="31"/>
      <c r="AP68" s="31"/>
      <c r="AQ68" s="31"/>
      <c r="AR68" s="32" t="s">
        <v>110</v>
      </c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1">
        <v>1</v>
      </c>
      <c r="BF68" s="31"/>
      <c r="BG68" s="31"/>
      <c r="BH68" s="31"/>
      <c r="BI68" s="31"/>
      <c r="BJ68" s="31"/>
      <c r="BK68" s="31"/>
      <c r="BL68" s="31"/>
    </row>
    <row r="69" spans="1:64" ht="11.25">
      <c r="A69" s="33"/>
      <c r="B69" s="33"/>
      <c r="C69" s="33">
        <v>2</v>
      </c>
      <c r="D69" s="33"/>
      <c r="E69" s="33"/>
      <c r="F69" s="33"/>
      <c r="G69" s="33"/>
      <c r="H69" s="33"/>
      <c r="I69" s="39" t="s">
        <v>157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1"/>
      <c r="AK69" s="31" t="s">
        <v>80</v>
      </c>
      <c r="AL69" s="31"/>
      <c r="AM69" s="31"/>
      <c r="AN69" s="31"/>
      <c r="AO69" s="31"/>
      <c r="AP69" s="31"/>
      <c r="AQ69" s="31"/>
      <c r="AR69" s="32" t="s">
        <v>158</v>
      </c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120">
        <v>2</v>
      </c>
      <c r="BF69" s="120"/>
      <c r="BG69" s="120"/>
      <c r="BH69" s="120"/>
      <c r="BI69" s="120"/>
      <c r="BJ69" s="120"/>
      <c r="BK69" s="120"/>
      <c r="BL69" s="120"/>
    </row>
    <row r="70" spans="1:64" ht="11.25">
      <c r="A70" s="33"/>
      <c r="B70" s="33"/>
      <c r="C70" s="33">
        <v>3</v>
      </c>
      <c r="D70" s="33"/>
      <c r="E70" s="33"/>
      <c r="F70" s="33"/>
      <c r="G70" s="33"/>
      <c r="H70" s="33"/>
      <c r="I70" s="39" t="s">
        <v>121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31" t="s">
        <v>80</v>
      </c>
      <c r="AL70" s="31"/>
      <c r="AM70" s="31"/>
      <c r="AN70" s="31"/>
      <c r="AO70" s="31"/>
      <c r="AP70" s="31"/>
      <c r="AQ70" s="31"/>
      <c r="AR70" s="32" t="s">
        <v>158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1">
        <f>SUM(BE71:BL74)</f>
        <v>8</v>
      </c>
      <c r="BF70" s="31"/>
      <c r="BG70" s="31"/>
      <c r="BH70" s="31"/>
      <c r="BI70" s="31"/>
      <c r="BJ70" s="31"/>
      <c r="BK70" s="31"/>
      <c r="BL70" s="31"/>
    </row>
    <row r="71" spans="1:64" ht="11.25">
      <c r="A71" s="33"/>
      <c r="B71" s="33"/>
      <c r="C71" s="33">
        <v>4</v>
      </c>
      <c r="D71" s="33"/>
      <c r="E71" s="33"/>
      <c r="F71" s="33"/>
      <c r="G71" s="33"/>
      <c r="H71" s="33"/>
      <c r="I71" s="39" t="s">
        <v>111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158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v>2</v>
      </c>
      <c r="BF71" s="31"/>
      <c r="BG71" s="31"/>
      <c r="BH71" s="31"/>
      <c r="BI71" s="31"/>
      <c r="BJ71" s="31"/>
      <c r="BK71" s="31"/>
      <c r="BL71" s="31"/>
    </row>
    <row r="72" spans="1:64" ht="11.25">
      <c r="A72" s="33"/>
      <c r="B72" s="33"/>
      <c r="C72" s="33">
        <v>5</v>
      </c>
      <c r="D72" s="33"/>
      <c r="E72" s="33"/>
      <c r="F72" s="33"/>
      <c r="G72" s="33"/>
      <c r="H72" s="33"/>
      <c r="I72" s="39" t="s">
        <v>112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31" t="s">
        <v>80</v>
      </c>
      <c r="AL72" s="31"/>
      <c r="AM72" s="31"/>
      <c r="AN72" s="31"/>
      <c r="AO72" s="31"/>
      <c r="AP72" s="31"/>
      <c r="AQ72" s="31"/>
      <c r="AR72" s="32" t="s">
        <v>158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1">
        <v>3.5</v>
      </c>
      <c r="BF72" s="31"/>
      <c r="BG72" s="31"/>
      <c r="BH72" s="31"/>
      <c r="BI72" s="31"/>
      <c r="BJ72" s="31"/>
      <c r="BK72" s="31"/>
      <c r="BL72" s="31"/>
    </row>
    <row r="73" spans="1:64" ht="11.25">
      <c r="A73" s="33"/>
      <c r="B73" s="33"/>
      <c r="C73" s="33">
        <v>6</v>
      </c>
      <c r="D73" s="33"/>
      <c r="E73" s="33"/>
      <c r="F73" s="33"/>
      <c r="G73" s="33"/>
      <c r="H73" s="33"/>
      <c r="I73" s="39" t="s">
        <v>113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158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0.5</v>
      </c>
      <c r="BF73" s="31"/>
      <c r="BG73" s="31"/>
      <c r="BH73" s="31"/>
      <c r="BI73" s="31"/>
      <c r="BJ73" s="31"/>
      <c r="BK73" s="31"/>
      <c r="BL73" s="31"/>
    </row>
    <row r="74" spans="1:64" ht="11.25">
      <c r="A74" s="33"/>
      <c r="B74" s="33"/>
      <c r="C74" s="33">
        <v>7</v>
      </c>
      <c r="D74" s="33"/>
      <c r="E74" s="33"/>
      <c r="F74" s="33"/>
      <c r="G74" s="33"/>
      <c r="H74" s="33"/>
      <c r="I74" s="39" t="s">
        <v>114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80</v>
      </c>
      <c r="AL74" s="31"/>
      <c r="AM74" s="31"/>
      <c r="AN74" s="31"/>
      <c r="AO74" s="31"/>
      <c r="AP74" s="31"/>
      <c r="AQ74" s="31"/>
      <c r="AR74" s="32" t="s">
        <v>158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2</v>
      </c>
      <c r="BF74" s="31"/>
      <c r="BG74" s="31"/>
      <c r="BH74" s="31"/>
      <c r="BI74" s="31"/>
      <c r="BJ74" s="31"/>
      <c r="BK74" s="31"/>
      <c r="BL74" s="31"/>
    </row>
    <row r="75" spans="1:64" ht="24" customHeight="1">
      <c r="A75" s="33"/>
      <c r="B75" s="33"/>
      <c r="C75" s="33">
        <v>8</v>
      </c>
      <c r="D75" s="33"/>
      <c r="E75" s="33"/>
      <c r="F75" s="33"/>
      <c r="G75" s="33"/>
      <c r="H75" s="33"/>
      <c r="I75" s="39" t="s">
        <v>159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115" t="s">
        <v>115</v>
      </c>
      <c r="AL75" s="116"/>
      <c r="AM75" s="116"/>
      <c r="AN75" s="116"/>
      <c r="AO75" s="116"/>
      <c r="AP75" s="116"/>
      <c r="AQ75" s="117"/>
      <c r="AR75" s="32" t="s">
        <v>160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121">
        <f>V30</f>
        <v>478.575</v>
      </c>
      <c r="BF75" s="31"/>
      <c r="BG75" s="31"/>
      <c r="BH75" s="31"/>
      <c r="BI75" s="31"/>
      <c r="BJ75" s="31"/>
      <c r="BK75" s="31"/>
      <c r="BL75" s="31"/>
    </row>
    <row r="76" spans="1:64" ht="11.25">
      <c r="A76" s="18"/>
      <c r="B76" s="18"/>
      <c r="C76" s="18"/>
      <c r="D76" s="18"/>
      <c r="E76" s="18"/>
      <c r="F76" s="18"/>
      <c r="G76" s="18"/>
      <c r="H76" s="18"/>
      <c r="I76" s="35" t="s">
        <v>77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64" s="7" customFormat="1" ht="11.25">
      <c r="A77" s="33"/>
      <c r="B77" s="33"/>
      <c r="C77" s="33">
        <v>1</v>
      </c>
      <c r="D77" s="33"/>
      <c r="E77" s="33"/>
      <c r="F77" s="33"/>
      <c r="G77" s="33"/>
      <c r="H77" s="33"/>
      <c r="I77" s="39" t="s">
        <v>161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86</v>
      </c>
      <c r="AL77" s="31"/>
      <c r="AM77" s="31"/>
      <c r="AN77" s="31"/>
      <c r="AO77" s="31"/>
      <c r="AP77" s="31"/>
      <c r="AQ77" s="31"/>
      <c r="AR77" s="32" t="s">
        <v>162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>
        <f>SUM(BE78:BL80)</f>
        <v>13000</v>
      </c>
      <c r="BF77" s="31"/>
      <c r="BG77" s="31"/>
      <c r="BH77" s="31"/>
      <c r="BI77" s="31"/>
      <c r="BJ77" s="31"/>
      <c r="BK77" s="31"/>
      <c r="BL77" s="31"/>
    </row>
    <row r="78" spans="1:64" ht="11.25">
      <c r="A78" s="33"/>
      <c r="B78" s="33"/>
      <c r="C78" s="33">
        <v>2</v>
      </c>
      <c r="D78" s="33"/>
      <c r="E78" s="33"/>
      <c r="F78" s="33"/>
      <c r="G78" s="33"/>
      <c r="H78" s="33"/>
      <c r="I78" s="39" t="s">
        <v>163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/>
      <c r="AL78" s="31"/>
      <c r="AM78" s="31"/>
      <c r="AN78" s="31"/>
      <c r="AO78" s="31"/>
      <c r="AP78" s="31"/>
      <c r="AQ78" s="31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/>
      <c r="BF78" s="31"/>
      <c r="BG78" s="31"/>
      <c r="BH78" s="31"/>
      <c r="BI78" s="31"/>
      <c r="BJ78" s="31"/>
      <c r="BK78" s="31"/>
      <c r="BL78" s="31"/>
    </row>
    <row r="79" spans="1:64" ht="11.25">
      <c r="A79" s="33"/>
      <c r="B79" s="33"/>
      <c r="C79" s="33">
        <v>3</v>
      </c>
      <c r="D79" s="33"/>
      <c r="E79" s="33"/>
      <c r="F79" s="33"/>
      <c r="G79" s="33"/>
      <c r="H79" s="33"/>
      <c r="I79" s="39" t="s">
        <v>164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86</v>
      </c>
      <c r="AL79" s="31"/>
      <c r="AM79" s="31"/>
      <c r="AN79" s="31"/>
      <c r="AO79" s="31"/>
      <c r="AP79" s="31"/>
      <c r="AQ79" s="31"/>
      <c r="AR79" s="32" t="s">
        <v>162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1">
        <v>0</v>
      </c>
      <c r="BF79" s="31"/>
      <c r="BG79" s="31"/>
      <c r="BH79" s="31"/>
      <c r="BI79" s="31"/>
      <c r="BJ79" s="31"/>
      <c r="BK79" s="31"/>
      <c r="BL79" s="31"/>
    </row>
    <row r="80" spans="1:64" ht="11.25">
      <c r="A80" s="33"/>
      <c r="B80" s="33"/>
      <c r="C80" s="33">
        <v>4</v>
      </c>
      <c r="D80" s="33"/>
      <c r="E80" s="33"/>
      <c r="F80" s="33"/>
      <c r="G80" s="33"/>
      <c r="H80" s="33"/>
      <c r="I80" s="39" t="s">
        <v>165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 t="s">
        <v>86</v>
      </c>
      <c r="AL80" s="31"/>
      <c r="AM80" s="31"/>
      <c r="AN80" s="31"/>
      <c r="AO80" s="31"/>
      <c r="AP80" s="31"/>
      <c r="AQ80" s="31"/>
      <c r="AR80" s="32" t="s">
        <v>162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120">
        <v>13000</v>
      </c>
      <c r="BF80" s="120"/>
      <c r="BG80" s="120"/>
      <c r="BH80" s="120"/>
      <c r="BI80" s="120"/>
      <c r="BJ80" s="120"/>
      <c r="BK80" s="120"/>
      <c r="BL80" s="120"/>
    </row>
    <row r="81" spans="1:64" ht="24" customHeight="1">
      <c r="A81" s="33"/>
      <c r="B81" s="33"/>
      <c r="C81" s="33">
        <v>5</v>
      </c>
      <c r="D81" s="33"/>
      <c r="E81" s="33"/>
      <c r="F81" s="33"/>
      <c r="G81" s="33"/>
      <c r="H81" s="33"/>
      <c r="I81" s="39" t="s">
        <v>166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1" t="s">
        <v>80</v>
      </c>
      <c r="AL81" s="31"/>
      <c r="AM81" s="31"/>
      <c r="AN81" s="31"/>
      <c r="AO81" s="31"/>
      <c r="AP81" s="31"/>
      <c r="AQ81" s="31"/>
      <c r="AR81" s="32" t="s">
        <v>167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97">
        <v>19</v>
      </c>
      <c r="BF81" s="97"/>
      <c r="BG81" s="97"/>
      <c r="BH81" s="97"/>
      <c r="BI81" s="97"/>
      <c r="BJ81" s="97"/>
      <c r="BK81" s="97"/>
      <c r="BL81" s="97"/>
    </row>
    <row r="82" spans="1:64" ht="33" customHeight="1">
      <c r="A82" s="33"/>
      <c r="B82" s="33"/>
      <c r="C82" s="33">
        <v>6</v>
      </c>
      <c r="D82" s="33"/>
      <c r="E82" s="33"/>
      <c r="F82" s="33"/>
      <c r="G82" s="33"/>
      <c r="H82" s="33"/>
      <c r="I82" s="39" t="s">
        <v>168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115</v>
      </c>
      <c r="AL82" s="31"/>
      <c r="AM82" s="31"/>
      <c r="AN82" s="31"/>
      <c r="AO82" s="31"/>
      <c r="AP82" s="31"/>
      <c r="AQ82" s="31"/>
      <c r="AR82" s="32" t="s">
        <v>169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121">
        <f>V31</f>
        <v>16.03618</v>
      </c>
      <c r="BF82" s="31"/>
      <c r="BG82" s="31"/>
      <c r="BH82" s="31"/>
      <c r="BI82" s="31"/>
      <c r="BJ82" s="31"/>
      <c r="BK82" s="31"/>
      <c r="BL82" s="31"/>
    </row>
    <row r="83" spans="1:64" ht="11.25">
      <c r="A83" s="33"/>
      <c r="B83" s="33"/>
      <c r="C83" s="33">
        <v>7</v>
      </c>
      <c r="D83" s="33"/>
      <c r="E83" s="33"/>
      <c r="F83" s="33"/>
      <c r="G83" s="33"/>
      <c r="H83" s="33"/>
      <c r="I83" s="39" t="s">
        <v>170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115</v>
      </c>
      <c r="AL83" s="31"/>
      <c r="AM83" s="31"/>
      <c r="AN83" s="31"/>
      <c r="AO83" s="31"/>
      <c r="AP83" s="31"/>
      <c r="AQ83" s="31"/>
      <c r="AR83" s="32" t="s">
        <v>171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1">
        <v>0</v>
      </c>
      <c r="BF83" s="31"/>
      <c r="BG83" s="31"/>
      <c r="BH83" s="31"/>
      <c r="BI83" s="31"/>
      <c r="BJ83" s="31"/>
      <c r="BK83" s="31"/>
      <c r="BL83" s="31"/>
    </row>
    <row r="84" spans="1:64" ht="11.25">
      <c r="A84" s="33"/>
      <c r="B84" s="33"/>
      <c r="C84" s="33">
        <v>8</v>
      </c>
      <c r="D84" s="33"/>
      <c r="E84" s="33"/>
      <c r="F84" s="33"/>
      <c r="G84" s="33"/>
      <c r="H84" s="33"/>
      <c r="I84" s="39" t="s">
        <v>172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31" t="s">
        <v>173</v>
      </c>
      <c r="AL84" s="31"/>
      <c r="AM84" s="31"/>
      <c r="AN84" s="31"/>
      <c r="AO84" s="31"/>
      <c r="AP84" s="31"/>
      <c r="AQ84" s="31"/>
      <c r="AR84" s="32" t="s">
        <v>171</v>
      </c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1">
        <v>0</v>
      </c>
      <c r="BF84" s="31"/>
      <c r="BG84" s="31"/>
      <c r="BH84" s="31"/>
      <c r="BI84" s="31"/>
      <c r="BJ84" s="31"/>
      <c r="BK84" s="31"/>
      <c r="BL84" s="31"/>
    </row>
    <row r="85" spans="1:64" ht="11.25">
      <c r="A85" s="18"/>
      <c r="B85" s="18"/>
      <c r="C85" s="18"/>
      <c r="D85" s="18"/>
      <c r="E85" s="18"/>
      <c r="F85" s="18"/>
      <c r="G85" s="18"/>
      <c r="H85" s="18"/>
      <c r="I85" s="35" t="s">
        <v>78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ht="11.25">
      <c r="A86" s="33"/>
      <c r="B86" s="33"/>
      <c r="C86" s="33">
        <v>1</v>
      </c>
      <c r="D86" s="33"/>
      <c r="E86" s="33"/>
      <c r="F86" s="33"/>
      <c r="G86" s="33"/>
      <c r="H86" s="33"/>
      <c r="I86" s="39" t="s">
        <v>174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31" t="s">
        <v>117</v>
      </c>
      <c r="AL86" s="31"/>
      <c r="AM86" s="31"/>
      <c r="AN86" s="31"/>
      <c r="AO86" s="31"/>
      <c r="AP86" s="31"/>
      <c r="AQ86" s="31"/>
      <c r="AR86" s="32" t="s">
        <v>116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121" t="s">
        <v>82</v>
      </c>
      <c r="BF86" s="31"/>
      <c r="BG86" s="31"/>
      <c r="BH86" s="31"/>
      <c r="BI86" s="31"/>
      <c r="BJ86" s="31"/>
      <c r="BK86" s="31"/>
      <c r="BL86" s="31"/>
    </row>
    <row r="87" spans="1:64" ht="24.75" customHeight="1">
      <c r="A87" s="33"/>
      <c r="B87" s="33"/>
      <c r="C87" s="33">
        <v>2</v>
      </c>
      <c r="D87" s="33"/>
      <c r="E87" s="33"/>
      <c r="F87" s="33"/>
      <c r="G87" s="33"/>
      <c r="H87" s="33"/>
      <c r="I87" s="39" t="s">
        <v>175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31" t="s">
        <v>117</v>
      </c>
      <c r="AL87" s="31"/>
      <c r="AM87" s="31"/>
      <c r="AN87" s="31"/>
      <c r="AO87" s="31"/>
      <c r="AP87" s="31"/>
      <c r="AQ87" s="31"/>
      <c r="AR87" s="32" t="s">
        <v>176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1">
        <f>ROUND(V29*1000/BE80,2)</f>
        <v>38.05</v>
      </c>
      <c r="BF87" s="31"/>
      <c r="BG87" s="31"/>
      <c r="BH87" s="31"/>
      <c r="BI87" s="31"/>
      <c r="BJ87" s="31"/>
      <c r="BK87" s="31"/>
      <c r="BL87" s="31"/>
    </row>
    <row r="88" spans="1:64" ht="22.5" customHeight="1">
      <c r="A88" s="33"/>
      <c r="B88" s="33"/>
      <c r="C88" s="33">
        <v>3</v>
      </c>
      <c r="D88" s="33"/>
      <c r="E88" s="33"/>
      <c r="F88" s="33"/>
      <c r="G88" s="33"/>
      <c r="H88" s="33"/>
      <c r="I88" s="39" t="s">
        <v>177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31" t="s">
        <v>117</v>
      </c>
      <c r="AL88" s="31"/>
      <c r="AM88" s="31"/>
      <c r="AN88" s="31"/>
      <c r="AO88" s="31"/>
      <c r="AP88" s="31"/>
      <c r="AQ88" s="31"/>
      <c r="AR88" s="32" t="s">
        <v>178</v>
      </c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1">
        <f>ROUND(V29*1000/BE81,2)</f>
        <v>26032.17</v>
      </c>
      <c r="BF88" s="31"/>
      <c r="BG88" s="31"/>
      <c r="BH88" s="31"/>
      <c r="BI88" s="31"/>
      <c r="BJ88" s="31"/>
      <c r="BK88" s="31"/>
      <c r="BL88" s="31"/>
    </row>
    <row r="89" spans="1:64" ht="11.25">
      <c r="A89" s="18"/>
      <c r="B89" s="18"/>
      <c r="C89" s="18"/>
      <c r="D89" s="18"/>
      <c r="E89" s="18"/>
      <c r="F89" s="18"/>
      <c r="G89" s="18"/>
      <c r="H89" s="18"/>
      <c r="I89" s="35" t="s">
        <v>79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4" ht="24.75" customHeight="1">
      <c r="A90" s="33"/>
      <c r="B90" s="33"/>
      <c r="C90" s="33">
        <v>1</v>
      </c>
      <c r="D90" s="33"/>
      <c r="E90" s="33"/>
      <c r="F90" s="33"/>
      <c r="G90" s="33"/>
      <c r="H90" s="33"/>
      <c r="I90" s="39" t="s">
        <v>179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1"/>
      <c r="AK90" s="31" t="s">
        <v>118</v>
      </c>
      <c r="AL90" s="31"/>
      <c r="AM90" s="31"/>
      <c r="AN90" s="31"/>
      <c r="AO90" s="31"/>
      <c r="AP90" s="31"/>
      <c r="AQ90" s="31"/>
      <c r="AR90" s="32" t="s">
        <v>162</v>
      </c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122">
        <v>0.3</v>
      </c>
      <c r="BF90" s="31"/>
      <c r="BG90" s="31"/>
      <c r="BH90" s="31"/>
      <c r="BI90" s="31"/>
      <c r="BJ90" s="31"/>
      <c r="BK90" s="31"/>
      <c r="BL90" s="31"/>
    </row>
    <row r="92" ht="11.25">
      <c r="A92" s="7" t="s">
        <v>119</v>
      </c>
    </row>
    <row r="93" ht="11.25">
      <c r="BI93" s="1" t="s">
        <v>65</v>
      </c>
    </row>
    <row r="94" spans="1:64" ht="24.75" customHeight="1">
      <c r="A94" s="33" t="s">
        <v>32</v>
      </c>
      <c r="B94" s="33"/>
      <c r="C94" s="33"/>
      <c r="D94" s="33" t="s">
        <v>33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 t="s">
        <v>48</v>
      </c>
      <c r="Q94" s="33"/>
      <c r="R94" s="33"/>
      <c r="S94" s="33"/>
      <c r="T94" s="33" t="s">
        <v>69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 t="s">
        <v>68</v>
      </c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 t="s">
        <v>67</v>
      </c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 t="s">
        <v>34</v>
      </c>
      <c r="BE94" s="33"/>
      <c r="BF94" s="33"/>
      <c r="BG94" s="33"/>
      <c r="BH94" s="33"/>
      <c r="BI94" s="33"/>
      <c r="BJ94" s="33"/>
      <c r="BK94" s="33"/>
      <c r="BL94" s="33"/>
    </row>
    <row r="95" spans="1:64" ht="24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 t="s">
        <v>28</v>
      </c>
      <c r="U95" s="33"/>
      <c r="V95" s="33"/>
      <c r="W95" s="33"/>
      <c r="X95" s="33" t="s">
        <v>29</v>
      </c>
      <c r="Y95" s="33"/>
      <c r="Z95" s="33"/>
      <c r="AA95" s="33"/>
      <c r="AB95" s="33" t="s">
        <v>30</v>
      </c>
      <c r="AC95" s="33"/>
      <c r="AD95" s="33"/>
      <c r="AE95" s="33"/>
      <c r="AF95" s="33" t="s">
        <v>28</v>
      </c>
      <c r="AG95" s="33"/>
      <c r="AH95" s="33"/>
      <c r="AI95" s="33"/>
      <c r="AJ95" s="33" t="s">
        <v>29</v>
      </c>
      <c r="AK95" s="33"/>
      <c r="AL95" s="33"/>
      <c r="AM95" s="33"/>
      <c r="AN95" s="33" t="s">
        <v>30</v>
      </c>
      <c r="AO95" s="33"/>
      <c r="AP95" s="33"/>
      <c r="AQ95" s="33"/>
      <c r="AR95" s="33" t="s">
        <v>28</v>
      </c>
      <c r="AS95" s="33"/>
      <c r="AT95" s="33"/>
      <c r="AU95" s="33"/>
      <c r="AV95" s="33" t="s">
        <v>29</v>
      </c>
      <c r="AW95" s="33"/>
      <c r="AX95" s="33"/>
      <c r="AY95" s="33"/>
      <c r="AZ95" s="33" t="s">
        <v>30</v>
      </c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</row>
    <row r="96" spans="1:64" ht="11.25">
      <c r="A96" s="42">
        <v>1</v>
      </c>
      <c r="B96" s="43"/>
      <c r="C96" s="44"/>
      <c r="D96" s="42">
        <v>2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2">
        <v>3</v>
      </c>
      <c r="Q96" s="43"/>
      <c r="R96" s="43"/>
      <c r="S96" s="44"/>
      <c r="T96" s="42">
        <v>4</v>
      </c>
      <c r="U96" s="43"/>
      <c r="V96" s="43"/>
      <c r="W96" s="44"/>
      <c r="X96" s="42">
        <v>5</v>
      </c>
      <c r="Y96" s="43"/>
      <c r="Z96" s="43"/>
      <c r="AA96" s="44"/>
      <c r="AB96" s="42">
        <v>6</v>
      </c>
      <c r="AC96" s="43"/>
      <c r="AD96" s="43"/>
      <c r="AE96" s="44"/>
      <c r="AF96" s="42">
        <v>7</v>
      </c>
      <c r="AG96" s="43"/>
      <c r="AH96" s="43"/>
      <c r="AI96" s="44"/>
      <c r="AJ96" s="42">
        <v>8</v>
      </c>
      <c r="AK96" s="43"/>
      <c r="AL96" s="43"/>
      <c r="AM96" s="44"/>
      <c r="AN96" s="42">
        <v>9</v>
      </c>
      <c r="AO96" s="43"/>
      <c r="AP96" s="43"/>
      <c r="AQ96" s="44"/>
      <c r="AR96" s="33">
        <v>10</v>
      </c>
      <c r="AS96" s="33"/>
      <c r="AT96" s="33"/>
      <c r="AU96" s="33"/>
      <c r="AV96" s="33">
        <v>11</v>
      </c>
      <c r="AW96" s="33"/>
      <c r="AX96" s="33"/>
      <c r="AY96" s="33"/>
      <c r="AZ96" s="33">
        <v>12</v>
      </c>
      <c r="BA96" s="33"/>
      <c r="BB96" s="33"/>
      <c r="BC96" s="33"/>
      <c r="BD96" s="42">
        <v>13</v>
      </c>
      <c r="BE96" s="43"/>
      <c r="BF96" s="43"/>
      <c r="BG96" s="43"/>
      <c r="BH96" s="43"/>
      <c r="BI96" s="43"/>
      <c r="BJ96" s="43"/>
      <c r="BK96" s="43"/>
      <c r="BL96" s="44"/>
    </row>
    <row r="97" spans="1:64" ht="11.25" customHeight="1">
      <c r="A97" s="42"/>
      <c r="B97" s="43"/>
      <c r="C97" s="44"/>
      <c r="D97" s="55" t="s">
        <v>57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  <c r="P97" s="58"/>
      <c r="Q97" s="59"/>
      <c r="R97" s="59"/>
      <c r="S97" s="60"/>
      <c r="T97" s="42"/>
      <c r="U97" s="43"/>
      <c r="V97" s="43"/>
      <c r="W97" s="44"/>
      <c r="X97" s="42"/>
      <c r="Y97" s="43"/>
      <c r="Z97" s="43"/>
      <c r="AA97" s="44"/>
      <c r="AB97" s="42"/>
      <c r="AC97" s="43"/>
      <c r="AD97" s="43"/>
      <c r="AE97" s="44"/>
      <c r="AF97" s="42"/>
      <c r="AG97" s="43"/>
      <c r="AH97" s="43"/>
      <c r="AI97" s="44"/>
      <c r="AJ97" s="42"/>
      <c r="AK97" s="43"/>
      <c r="AL97" s="43"/>
      <c r="AM97" s="44"/>
      <c r="AN97" s="42"/>
      <c r="AO97" s="43"/>
      <c r="AP97" s="43"/>
      <c r="AQ97" s="44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42"/>
      <c r="BE97" s="43"/>
      <c r="BF97" s="43"/>
      <c r="BG97" s="43"/>
      <c r="BH97" s="43"/>
      <c r="BI97" s="43"/>
      <c r="BJ97" s="43"/>
      <c r="BK97" s="43"/>
      <c r="BL97" s="44"/>
    </row>
    <row r="98" spans="1:64" ht="11.25">
      <c r="A98" s="42"/>
      <c r="B98" s="43"/>
      <c r="C98" s="44"/>
      <c r="D98" s="55" t="s">
        <v>70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58"/>
      <c r="Q98" s="59"/>
      <c r="R98" s="59"/>
      <c r="S98" s="60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42"/>
      <c r="BE98" s="43"/>
      <c r="BF98" s="43"/>
      <c r="BG98" s="43"/>
      <c r="BH98" s="43"/>
      <c r="BI98" s="43"/>
      <c r="BJ98" s="43"/>
      <c r="BK98" s="43"/>
      <c r="BL98" s="44"/>
    </row>
    <row r="99" spans="1:64" ht="11.25">
      <c r="A99" s="42"/>
      <c r="B99" s="43"/>
      <c r="C99" s="44"/>
      <c r="D99" s="61" t="s">
        <v>72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3"/>
      <c r="P99" s="58"/>
      <c r="Q99" s="59"/>
      <c r="R99" s="59"/>
      <c r="S99" s="60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42"/>
      <c r="BE99" s="43"/>
      <c r="BF99" s="43"/>
      <c r="BG99" s="43"/>
      <c r="BH99" s="43"/>
      <c r="BI99" s="43"/>
      <c r="BJ99" s="43"/>
      <c r="BK99" s="43"/>
      <c r="BL99" s="44"/>
    </row>
    <row r="100" spans="1:64" ht="22.5" customHeight="1">
      <c r="A100" s="42"/>
      <c r="B100" s="43"/>
      <c r="C100" s="44"/>
      <c r="D100" s="61" t="s">
        <v>35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3"/>
      <c r="P100" s="58"/>
      <c r="Q100" s="59"/>
      <c r="R100" s="59"/>
      <c r="S100" s="60"/>
      <c r="T100" s="33" t="s">
        <v>103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 t="s">
        <v>103</v>
      </c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 t="s">
        <v>103</v>
      </c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42"/>
      <c r="BE100" s="43"/>
      <c r="BF100" s="43"/>
      <c r="BG100" s="43"/>
      <c r="BH100" s="43"/>
      <c r="BI100" s="43"/>
      <c r="BJ100" s="43"/>
      <c r="BK100" s="43"/>
      <c r="BL100" s="44"/>
    </row>
    <row r="101" spans="1:64" ht="11.25">
      <c r="A101" s="42"/>
      <c r="B101" s="43"/>
      <c r="C101" s="44"/>
      <c r="D101" s="55" t="s">
        <v>59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8"/>
      <c r="Q101" s="59"/>
      <c r="R101" s="59"/>
      <c r="S101" s="60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42"/>
      <c r="BE101" s="43"/>
      <c r="BF101" s="43"/>
      <c r="BG101" s="43"/>
      <c r="BH101" s="43"/>
      <c r="BI101" s="43"/>
      <c r="BJ101" s="43"/>
      <c r="BK101" s="43"/>
      <c r="BL101" s="44"/>
    </row>
    <row r="102" spans="1:64" ht="11.25">
      <c r="A102" s="45"/>
      <c r="B102" s="46"/>
      <c r="C102" s="47"/>
      <c r="D102" s="48" t="s">
        <v>71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  <c r="P102" s="51"/>
      <c r="Q102" s="52"/>
      <c r="R102" s="52"/>
      <c r="S102" s="53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42"/>
      <c r="BE102" s="43"/>
      <c r="BF102" s="43"/>
      <c r="BG102" s="43"/>
      <c r="BH102" s="43"/>
      <c r="BI102" s="43"/>
      <c r="BJ102" s="43"/>
      <c r="BK102" s="43"/>
      <c r="BL102" s="44"/>
    </row>
    <row r="103" spans="1:64" ht="11.25">
      <c r="A103" s="45"/>
      <c r="B103" s="46"/>
      <c r="C103" s="47"/>
      <c r="D103" s="48" t="s">
        <v>59</v>
      </c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0"/>
      <c r="P103" s="51"/>
      <c r="Q103" s="52"/>
      <c r="R103" s="52"/>
      <c r="S103" s="53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43"/>
      <c r="BE103" s="43"/>
      <c r="BF103" s="43"/>
      <c r="BG103" s="43"/>
      <c r="BH103" s="43"/>
      <c r="BI103" s="43"/>
      <c r="BJ103" s="43"/>
      <c r="BK103" s="43"/>
      <c r="BL103" s="44"/>
    </row>
    <row r="104" spans="1:64" ht="11.25">
      <c r="A104" s="33"/>
      <c r="B104" s="33"/>
      <c r="C104" s="33"/>
      <c r="D104" s="74" t="s">
        <v>60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5"/>
      <c r="Q104" s="75"/>
      <c r="R104" s="75"/>
      <c r="S104" s="75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</row>
    <row r="105" spans="1:30" ht="11.25">
      <c r="A105" s="16"/>
      <c r="B105" s="1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1.25">
      <c r="A106" s="13" t="s">
        <v>74</v>
      </c>
      <c r="B106" s="13"/>
      <c r="C106" s="14"/>
      <c r="D106" s="13"/>
      <c r="E106" s="1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5" ht="11.25">
      <c r="A107" s="15" t="s">
        <v>104</v>
      </c>
      <c r="B107" s="15"/>
      <c r="C107" s="15"/>
      <c r="D107" s="15"/>
      <c r="E107" s="15"/>
    </row>
    <row r="108" spans="1:5" ht="11.25">
      <c r="A108" s="15" t="s">
        <v>73</v>
      </c>
      <c r="B108" s="15"/>
      <c r="C108" s="15"/>
      <c r="D108" s="15"/>
      <c r="E108" s="15"/>
    </row>
    <row r="109" spans="1:5" ht="11.25">
      <c r="A109" s="15"/>
      <c r="B109" s="15"/>
      <c r="C109" s="15"/>
      <c r="D109" s="15"/>
      <c r="E109" s="15"/>
    </row>
    <row r="110" spans="1:5" ht="11.25">
      <c r="A110" s="15"/>
      <c r="B110" s="15"/>
      <c r="C110" s="15"/>
      <c r="D110" s="15" t="s">
        <v>36</v>
      </c>
      <c r="E110" s="15"/>
    </row>
    <row r="111" spans="1:64" ht="11.25">
      <c r="A111" s="15"/>
      <c r="B111" s="15"/>
      <c r="C111" s="15"/>
      <c r="D111" s="15" t="s">
        <v>37</v>
      </c>
      <c r="E111" s="15"/>
      <c r="AG111" s="76"/>
      <c r="AH111" s="76"/>
      <c r="AI111" s="76"/>
      <c r="AJ111" s="76"/>
      <c r="AK111" s="76"/>
      <c r="AL111" s="76"/>
      <c r="AR111" s="77" t="s">
        <v>39</v>
      </c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ht="11.25">
      <c r="A112" s="15"/>
      <c r="B112" s="15"/>
      <c r="C112" s="15"/>
      <c r="D112" s="15" t="s">
        <v>38</v>
      </c>
      <c r="E112" s="15"/>
      <c r="P112" s="3"/>
      <c r="AG112" s="26" t="s">
        <v>40</v>
      </c>
      <c r="AH112" s="26"/>
      <c r="AI112" s="26"/>
      <c r="AJ112" s="26"/>
      <c r="AK112" s="26"/>
      <c r="AL112" s="26"/>
      <c r="AR112" s="26" t="s">
        <v>41</v>
      </c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5" ht="11.25">
      <c r="A113" s="15"/>
      <c r="B113" s="15"/>
      <c r="C113" s="15"/>
      <c r="D113" s="15"/>
      <c r="E113" s="15"/>
    </row>
    <row r="114" spans="1:5" ht="11.25">
      <c r="A114" s="15"/>
      <c r="B114" s="15"/>
      <c r="C114" s="15" t="s">
        <v>42</v>
      </c>
      <c r="E114" s="15"/>
    </row>
    <row r="115" spans="1:5" ht="11.25">
      <c r="A115" s="15"/>
      <c r="B115" s="15"/>
      <c r="C115" s="15"/>
      <c r="D115" s="15"/>
      <c r="E115" s="15"/>
    </row>
    <row r="116" spans="1:64" ht="11.25">
      <c r="A116" s="15"/>
      <c r="B116" s="15"/>
      <c r="C116" s="15"/>
      <c r="D116" s="15" t="s">
        <v>43</v>
      </c>
      <c r="E116" s="15"/>
      <c r="AG116" s="76"/>
      <c r="AH116" s="76"/>
      <c r="AI116" s="76"/>
      <c r="AJ116" s="76"/>
      <c r="AK116" s="76"/>
      <c r="AL116" s="76"/>
      <c r="AR116" s="77" t="s">
        <v>44</v>
      </c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</row>
    <row r="117" spans="1:64" ht="11.25">
      <c r="A117" s="15"/>
      <c r="B117" s="15"/>
      <c r="C117" s="15"/>
      <c r="D117" s="15"/>
      <c r="E117" s="15"/>
      <c r="P117" s="3"/>
      <c r="AG117" s="26" t="s">
        <v>40</v>
      </c>
      <c r="AH117" s="26"/>
      <c r="AI117" s="26"/>
      <c r="AJ117" s="26"/>
      <c r="AK117" s="26"/>
      <c r="AL117" s="26"/>
      <c r="AR117" s="26" t="s">
        <v>41</v>
      </c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</row>
    <row r="118" spans="1:5" ht="11.25">
      <c r="A118" s="15"/>
      <c r="B118" s="15"/>
      <c r="C118" s="15"/>
      <c r="D118" s="15"/>
      <c r="E118" s="15"/>
    </row>
  </sheetData>
  <mergeCells count="402">
    <mergeCell ref="A75:B75"/>
    <mergeCell ref="C75:H75"/>
    <mergeCell ref="I75:AJ75"/>
    <mergeCell ref="AK75:AQ75"/>
    <mergeCell ref="A88:B88"/>
    <mergeCell ref="C88:H88"/>
    <mergeCell ref="I88:AJ88"/>
    <mergeCell ref="AK88:AQ88"/>
    <mergeCell ref="AR79:BD79"/>
    <mergeCell ref="BE79:BL79"/>
    <mergeCell ref="A87:B87"/>
    <mergeCell ref="C87:H87"/>
    <mergeCell ref="BE87:BL87"/>
    <mergeCell ref="A79:B79"/>
    <mergeCell ref="C79:H79"/>
    <mergeCell ref="I79:AJ79"/>
    <mergeCell ref="AK79:AQ79"/>
    <mergeCell ref="BE86:BL86"/>
    <mergeCell ref="AR78:BD78"/>
    <mergeCell ref="BE78:BL78"/>
    <mergeCell ref="A71:B71"/>
    <mergeCell ref="C71:H71"/>
    <mergeCell ref="A74:B74"/>
    <mergeCell ref="C74:H74"/>
    <mergeCell ref="I74:AJ74"/>
    <mergeCell ref="AK74:AQ74"/>
    <mergeCell ref="AR74:BD74"/>
    <mergeCell ref="BE74:BL74"/>
    <mergeCell ref="A78:B78"/>
    <mergeCell ref="C78:H78"/>
    <mergeCell ref="I78:AJ78"/>
    <mergeCell ref="AK78:AQ78"/>
    <mergeCell ref="BE69:BL69"/>
    <mergeCell ref="AR70:BD70"/>
    <mergeCell ref="BE70:BL70"/>
    <mergeCell ref="AK70:AQ70"/>
    <mergeCell ref="AU47:BC47"/>
    <mergeCell ref="BD47:BL47"/>
    <mergeCell ref="AR71:BD71"/>
    <mergeCell ref="BE71:BL71"/>
    <mergeCell ref="BE65:BL65"/>
    <mergeCell ref="BE66:BL66"/>
    <mergeCell ref="BE67:BL67"/>
    <mergeCell ref="BE63:BL63"/>
    <mergeCell ref="AS58:BB58"/>
    <mergeCell ref="BC58:BL58"/>
    <mergeCell ref="AO8:BL8"/>
    <mergeCell ref="AO7:BL7"/>
    <mergeCell ref="AO11:BL11"/>
    <mergeCell ref="AO12:BL12"/>
    <mergeCell ref="AO9:AQ9"/>
    <mergeCell ref="AC58:AH58"/>
    <mergeCell ref="AI58:AR58"/>
    <mergeCell ref="I63:AJ63"/>
    <mergeCell ref="I68:AJ68"/>
    <mergeCell ref="AK67:AQ67"/>
    <mergeCell ref="I66:BD66"/>
    <mergeCell ref="AR67:BD67"/>
    <mergeCell ref="I65:BD65"/>
    <mergeCell ref="AK68:AQ68"/>
    <mergeCell ref="AR64:BD64"/>
    <mergeCell ref="C26:J26"/>
    <mergeCell ref="D34:BL34"/>
    <mergeCell ref="V31:AC31"/>
    <mergeCell ref="V30:AC30"/>
    <mergeCell ref="R26:BL26"/>
    <mergeCell ref="R27:BL27"/>
    <mergeCell ref="V29:AC29"/>
    <mergeCell ref="L27:P27"/>
    <mergeCell ref="L26:P26"/>
    <mergeCell ref="C27:J27"/>
    <mergeCell ref="A65:B65"/>
    <mergeCell ref="C65:H65"/>
    <mergeCell ref="A66:B66"/>
    <mergeCell ref="C66:H66"/>
    <mergeCell ref="A67:B67"/>
    <mergeCell ref="C67:H67"/>
    <mergeCell ref="I76:AJ76"/>
    <mergeCell ref="I67:AJ67"/>
    <mergeCell ref="A76:B76"/>
    <mergeCell ref="C76:H76"/>
    <mergeCell ref="A68:B68"/>
    <mergeCell ref="I71:AJ71"/>
    <mergeCell ref="I69:AJ69"/>
    <mergeCell ref="I70:AJ70"/>
    <mergeCell ref="A103:C103"/>
    <mergeCell ref="D103:O103"/>
    <mergeCell ref="P103:S103"/>
    <mergeCell ref="T103:W103"/>
    <mergeCell ref="BD101:BL101"/>
    <mergeCell ref="A102:C102"/>
    <mergeCell ref="D102:O102"/>
    <mergeCell ref="P102:S102"/>
    <mergeCell ref="T102:W102"/>
    <mergeCell ref="X102:AA102"/>
    <mergeCell ref="AB102:AE102"/>
    <mergeCell ref="AF102:AI102"/>
    <mergeCell ref="BD102:BL102"/>
    <mergeCell ref="AJ102:AM102"/>
    <mergeCell ref="AN102:AQ102"/>
    <mergeCell ref="BD100:BL100"/>
    <mergeCell ref="A101:C101"/>
    <mergeCell ref="D101:O101"/>
    <mergeCell ref="P101:S101"/>
    <mergeCell ref="T101:W101"/>
    <mergeCell ref="X101:AA101"/>
    <mergeCell ref="AB101:AE101"/>
    <mergeCell ref="AF101:AI101"/>
    <mergeCell ref="AJ101:AM101"/>
    <mergeCell ref="AN101:AQ101"/>
    <mergeCell ref="AV99:AY99"/>
    <mergeCell ref="AZ99:BC99"/>
    <mergeCell ref="AN99:AQ99"/>
    <mergeCell ref="AR99:AU99"/>
    <mergeCell ref="AV100:AY100"/>
    <mergeCell ref="AZ100:BC100"/>
    <mergeCell ref="AR101:AU101"/>
    <mergeCell ref="AV101:AY101"/>
    <mergeCell ref="AZ101:BC101"/>
    <mergeCell ref="BD99:BL99"/>
    <mergeCell ref="A100:C100"/>
    <mergeCell ref="D100:O100"/>
    <mergeCell ref="P100:S100"/>
    <mergeCell ref="T100:W100"/>
    <mergeCell ref="X100:AA100"/>
    <mergeCell ref="AB100:AE100"/>
    <mergeCell ref="AF100:AI100"/>
    <mergeCell ref="AF99:AI99"/>
    <mergeCell ref="AJ99:AM99"/>
    <mergeCell ref="AZ97:BC97"/>
    <mergeCell ref="A98:C98"/>
    <mergeCell ref="D98:O98"/>
    <mergeCell ref="P98:S98"/>
    <mergeCell ref="AJ97:AM97"/>
    <mergeCell ref="AN97:AQ97"/>
    <mergeCell ref="AR97:AU97"/>
    <mergeCell ref="AV97:AY97"/>
    <mergeCell ref="AB97:AE97"/>
    <mergeCell ref="AF97:AI97"/>
    <mergeCell ref="BC59:BL59"/>
    <mergeCell ref="A16:BL16"/>
    <mergeCell ref="C23:J23"/>
    <mergeCell ref="A17:BL17"/>
    <mergeCell ref="C24:J24"/>
    <mergeCell ref="L24:BL24"/>
    <mergeCell ref="L20:BL20"/>
    <mergeCell ref="L21:BL21"/>
    <mergeCell ref="C21:J21"/>
    <mergeCell ref="C20:J20"/>
    <mergeCell ref="L23:BL23"/>
    <mergeCell ref="D37:BL37"/>
    <mergeCell ref="AS54:BB54"/>
    <mergeCell ref="BC54:BL54"/>
    <mergeCell ref="BD46:BL46"/>
    <mergeCell ref="AU46:BC46"/>
    <mergeCell ref="AL46:AT46"/>
    <mergeCell ref="AL48:AT48"/>
    <mergeCell ref="AU48:BC48"/>
    <mergeCell ref="BD48:BL48"/>
    <mergeCell ref="AK89:AQ89"/>
    <mergeCell ref="I89:AJ89"/>
    <mergeCell ref="C48:H48"/>
    <mergeCell ref="AK76:AQ76"/>
    <mergeCell ref="C68:H68"/>
    <mergeCell ref="A55:AB55"/>
    <mergeCell ref="AC55:AH55"/>
    <mergeCell ref="AI55:AR55"/>
    <mergeCell ref="AC53:AH53"/>
    <mergeCell ref="AR76:BD76"/>
    <mergeCell ref="A49:B49"/>
    <mergeCell ref="C49:H49"/>
    <mergeCell ref="I49:M49"/>
    <mergeCell ref="A48:B48"/>
    <mergeCell ref="A69:B69"/>
    <mergeCell ref="I87:AJ87"/>
    <mergeCell ref="AK87:AQ87"/>
    <mergeCell ref="AR87:BD87"/>
    <mergeCell ref="I77:AJ77"/>
    <mergeCell ref="AK77:AQ77"/>
    <mergeCell ref="A85:B85"/>
    <mergeCell ref="C85:H85"/>
    <mergeCell ref="A77:B77"/>
    <mergeCell ref="C77:H77"/>
    <mergeCell ref="A86:B86"/>
    <mergeCell ref="C86:H86"/>
    <mergeCell ref="I86:AJ86"/>
    <mergeCell ref="AK86:AQ86"/>
    <mergeCell ref="AB95:AE95"/>
    <mergeCell ref="X95:AA95"/>
    <mergeCell ref="A94:C95"/>
    <mergeCell ref="P94:S95"/>
    <mergeCell ref="D94:O95"/>
    <mergeCell ref="T94:AE94"/>
    <mergeCell ref="T95:W95"/>
    <mergeCell ref="BD98:BL98"/>
    <mergeCell ref="BD94:BL95"/>
    <mergeCell ref="AR94:BC94"/>
    <mergeCell ref="AR95:AU95"/>
    <mergeCell ref="AV95:AY95"/>
    <mergeCell ref="AZ95:BC95"/>
    <mergeCell ref="AR98:AU98"/>
    <mergeCell ref="AV98:AY98"/>
    <mergeCell ref="AZ98:BC98"/>
    <mergeCell ref="BD97:BL97"/>
    <mergeCell ref="BD104:BL104"/>
    <mergeCell ref="BD103:BL103"/>
    <mergeCell ref="AF94:AQ94"/>
    <mergeCell ref="AF95:AI95"/>
    <mergeCell ref="AJ95:AM95"/>
    <mergeCell ref="AN95:AQ95"/>
    <mergeCell ref="AN98:AQ98"/>
    <mergeCell ref="AJ100:AM100"/>
    <mergeCell ref="AN100:AQ100"/>
    <mergeCell ref="AR100:AU100"/>
    <mergeCell ref="AB98:AE98"/>
    <mergeCell ref="AF98:AI98"/>
    <mergeCell ref="AJ98:AM98"/>
    <mergeCell ref="A97:C97"/>
    <mergeCell ref="D97:O97"/>
    <mergeCell ref="P97:S97"/>
    <mergeCell ref="T98:W98"/>
    <mergeCell ref="X98:AA98"/>
    <mergeCell ref="T97:W97"/>
    <mergeCell ref="X97:AA97"/>
    <mergeCell ref="T99:W99"/>
    <mergeCell ref="X99:AA99"/>
    <mergeCell ref="AB99:AE99"/>
    <mergeCell ref="A99:C99"/>
    <mergeCell ref="D99:O99"/>
    <mergeCell ref="P99:S99"/>
    <mergeCell ref="AR102:AU102"/>
    <mergeCell ref="AV102:AY102"/>
    <mergeCell ref="AZ102:BC102"/>
    <mergeCell ref="AZ103:BC103"/>
    <mergeCell ref="A104:C104"/>
    <mergeCell ref="D104:O104"/>
    <mergeCell ref="P104:S104"/>
    <mergeCell ref="T104:W104"/>
    <mergeCell ref="X104:AA104"/>
    <mergeCell ref="AB104:AE104"/>
    <mergeCell ref="AF104:AI104"/>
    <mergeCell ref="AJ103:AM103"/>
    <mergeCell ref="X103:AA103"/>
    <mergeCell ref="AB103:AE103"/>
    <mergeCell ref="AF103:AI103"/>
    <mergeCell ref="AN103:AQ103"/>
    <mergeCell ref="AN104:AQ104"/>
    <mergeCell ref="AR104:AU104"/>
    <mergeCell ref="AV104:AY104"/>
    <mergeCell ref="AR103:AU103"/>
    <mergeCell ref="AV103:AY103"/>
    <mergeCell ref="AZ104:BC104"/>
    <mergeCell ref="AG111:AL111"/>
    <mergeCell ref="AR111:BL111"/>
    <mergeCell ref="AG117:AL117"/>
    <mergeCell ref="AR117:BL117"/>
    <mergeCell ref="AG112:AL112"/>
    <mergeCell ref="AR112:BL112"/>
    <mergeCell ref="AG116:AL116"/>
    <mergeCell ref="AR116:BL116"/>
    <mergeCell ref="AJ104:AM104"/>
    <mergeCell ref="A42:C42"/>
    <mergeCell ref="O41:BL41"/>
    <mergeCell ref="O42:BL42"/>
    <mergeCell ref="J41:N41"/>
    <mergeCell ref="D41:I41"/>
    <mergeCell ref="D42:I42"/>
    <mergeCell ref="A41:C41"/>
    <mergeCell ref="J42:N42"/>
    <mergeCell ref="A47:B47"/>
    <mergeCell ref="C47:H47"/>
    <mergeCell ref="I47:M47"/>
    <mergeCell ref="A46:B46"/>
    <mergeCell ref="C46:H46"/>
    <mergeCell ref="AU49:BC49"/>
    <mergeCell ref="BD49:BL49"/>
    <mergeCell ref="N46:AK46"/>
    <mergeCell ref="I46:M46"/>
    <mergeCell ref="N47:AK47"/>
    <mergeCell ref="I48:M48"/>
    <mergeCell ref="N48:AK48"/>
    <mergeCell ref="N49:AK49"/>
    <mergeCell ref="AL49:AT49"/>
    <mergeCell ref="AL47:AT47"/>
    <mergeCell ref="AC54:AH54"/>
    <mergeCell ref="A53:AB53"/>
    <mergeCell ref="A54:AB54"/>
    <mergeCell ref="AS55:BB55"/>
    <mergeCell ref="AI56:AR56"/>
    <mergeCell ref="BC55:BL55"/>
    <mergeCell ref="AI53:AR53"/>
    <mergeCell ref="AI54:AR54"/>
    <mergeCell ref="BC53:BL53"/>
    <mergeCell ref="AS53:BB53"/>
    <mergeCell ref="AS59:BB59"/>
    <mergeCell ref="AS56:BB56"/>
    <mergeCell ref="BC56:BL56"/>
    <mergeCell ref="A57:AB57"/>
    <mergeCell ref="AC57:AH57"/>
    <mergeCell ref="AI57:AR57"/>
    <mergeCell ref="AS57:BB57"/>
    <mergeCell ref="BC57:BL57"/>
    <mergeCell ref="A56:AB56"/>
    <mergeCell ref="AC56:AH56"/>
    <mergeCell ref="I64:AJ64"/>
    <mergeCell ref="AK64:AQ64"/>
    <mergeCell ref="C63:H63"/>
    <mergeCell ref="A59:AB59"/>
    <mergeCell ref="AC59:AH59"/>
    <mergeCell ref="AI59:AR59"/>
    <mergeCell ref="I72:AJ72"/>
    <mergeCell ref="AK72:AQ72"/>
    <mergeCell ref="BE72:BL72"/>
    <mergeCell ref="A58:AB58"/>
    <mergeCell ref="BE64:BL64"/>
    <mergeCell ref="AK63:AQ63"/>
    <mergeCell ref="AR63:BD63"/>
    <mergeCell ref="A63:B63"/>
    <mergeCell ref="A64:B64"/>
    <mergeCell ref="C64:H64"/>
    <mergeCell ref="BE73:BL73"/>
    <mergeCell ref="BE77:BL77"/>
    <mergeCell ref="AR68:BD68"/>
    <mergeCell ref="AK71:AQ71"/>
    <mergeCell ref="BE68:BL68"/>
    <mergeCell ref="BE76:BL76"/>
    <mergeCell ref="AR75:BD75"/>
    <mergeCell ref="BE75:BL75"/>
    <mergeCell ref="AK69:AQ69"/>
    <mergeCell ref="AR69:BD69"/>
    <mergeCell ref="A80:B80"/>
    <mergeCell ref="C80:H80"/>
    <mergeCell ref="A83:B83"/>
    <mergeCell ref="C83:H83"/>
    <mergeCell ref="A82:B82"/>
    <mergeCell ref="C82:H82"/>
    <mergeCell ref="C81:H81"/>
    <mergeCell ref="C69:H69"/>
    <mergeCell ref="A70:B70"/>
    <mergeCell ref="C70:H70"/>
    <mergeCell ref="A89:B89"/>
    <mergeCell ref="C89:H89"/>
    <mergeCell ref="A73:B73"/>
    <mergeCell ref="C73:H73"/>
    <mergeCell ref="A72:B72"/>
    <mergeCell ref="C72:H72"/>
    <mergeCell ref="A81:B81"/>
    <mergeCell ref="A90:B90"/>
    <mergeCell ref="C90:H90"/>
    <mergeCell ref="I90:AJ90"/>
    <mergeCell ref="AK90:AQ90"/>
    <mergeCell ref="AR90:BD90"/>
    <mergeCell ref="BE90:BL90"/>
    <mergeCell ref="BE89:BL89"/>
    <mergeCell ref="AR85:BD85"/>
    <mergeCell ref="BE85:BL85"/>
    <mergeCell ref="AR89:BD89"/>
    <mergeCell ref="AR86:BD86"/>
    <mergeCell ref="BE88:BL88"/>
    <mergeCell ref="AR88:BD88"/>
    <mergeCell ref="I85:AJ85"/>
    <mergeCell ref="AK85:AQ85"/>
    <mergeCell ref="AR77:BD77"/>
    <mergeCell ref="AR72:BD72"/>
    <mergeCell ref="I73:AJ73"/>
    <mergeCell ref="AK73:AQ73"/>
    <mergeCell ref="AR73:BD73"/>
    <mergeCell ref="AR80:BD80"/>
    <mergeCell ref="I80:AJ80"/>
    <mergeCell ref="AK80:AQ80"/>
    <mergeCell ref="I81:AJ81"/>
    <mergeCell ref="AK81:AQ81"/>
    <mergeCell ref="I82:AJ82"/>
    <mergeCell ref="AK82:AQ82"/>
    <mergeCell ref="BE80:BL80"/>
    <mergeCell ref="AR81:BD81"/>
    <mergeCell ref="BE81:BL81"/>
    <mergeCell ref="AR82:BD82"/>
    <mergeCell ref="BE82:BL82"/>
    <mergeCell ref="I83:AJ83"/>
    <mergeCell ref="AK83:AQ83"/>
    <mergeCell ref="AR83:BD83"/>
    <mergeCell ref="BE83:BL83"/>
    <mergeCell ref="AR84:BD84"/>
    <mergeCell ref="BE84:BL84"/>
    <mergeCell ref="A84:B84"/>
    <mergeCell ref="C84:H84"/>
    <mergeCell ref="I84:AJ84"/>
    <mergeCell ref="AK84:AQ84"/>
    <mergeCell ref="A96:C96"/>
    <mergeCell ref="D96:O96"/>
    <mergeCell ref="P96:S96"/>
    <mergeCell ref="T96:W96"/>
    <mergeCell ref="X96:AA96"/>
    <mergeCell ref="AB96:AE96"/>
    <mergeCell ref="AF96:AI96"/>
    <mergeCell ref="AJ96:AM96"/>
    <mergeCell ref="BD96:BL96"/>
    <mergeCell ref="AN96:AQ96"/>
    <mergeCell ref="AR96:AU96"/>
    <mergeCell ref="AV96:AY96"/>
    <mergeCell ref="AZ96:BC96"/>
  </mergeCells>
  <printOptions horizontalCentered="1"/>
  <pageMargins left="0.7086614173228347" right="0.15748031496062992" top="0.7874015748031497" bottom="0.1968503937007874" header="0.5118110236220472" footer="0.1968503937007874"/>
  <pageSetup horizontalDpi="600" verticalDpi="600" orientation="landscape" paperSize="9" scale="105" r:id="rId1"/>
  <rowBreaks count="2" manualBreakCount="2">
    <brk id="42" max="63" man="1"/>
    <brk id="78" max="6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W113"/>
  <sheetViews>
    <sheetView view="pageBreakPreview" zoomScaleSheetLayoutView="100" workbookViewId="0" topLeftCell="E1">
      <selection activeCell="L23" sqref="L23:BL23"/>
    </sheetView>
  </sheetViews>
  <sheetFormatPr defaultColWidth="9.33203125" defaultRowHeight="11.25"/>
  <cols>
    <col min="1" max="64" width="2.33203125" style="1" customWidth="1"/>
    <col min="65" max="66" width="10.33203125" style="1" customWidth="1"/>
    <col min="67" max="67" width="11.16015625" style="1" customWidth="1"/>
    <col min="68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'010116'!AO13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20" spans="1:64" ht="12.75">
      <c r="A20" s="7" t="s">
        <v>9</v>
      </c>
      <c r="C20" s="25" t="s">
        <v>222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1014100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1014100</v>
      </c>
      <c r="D26" s="27"/>
      <c r="E26" s="27"/>
      <c r="F26" s="27"/>
      <c r="G26" s="27"/>
      <c r="H26" s="27"/>
      <c r="I26" s="27"/>
      <c r="J26" s="27"/>
      <c r="L26" s="70" t="s">
        <v>223</v>
      </c>
      <c r="M26" s="70"/>
      <c r="N26" s="70"/>
      <c r="O26" s="70"/>
      <c r="P26" s="70"/>
      <c r="Q26" s="5"/>
      <c r="R26" s="67" t="s">
        <v>224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2881.18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2531.471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349.709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48" customHeight="1">
      <c r="A34" s="7"/>
      <c r="D34" s="28" t="s">
        <v>291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225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0" ht="11.25">
      <c r="A40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108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24" customHeight="1">
      <c r="A48" s="33">
        <v>1</v>
      </c>
      <c r="B48" s="33"/>
      <c r="C48" s="34" t="str">
        <f>C26</f>
        <v>1014100</v>
      </c>
      <c r="D48" s="33"/>
      <c r="E48" s="33"/>
      <c r="F48" s="33"/>
      <c r="G48" s="33"/>
      <c r="H48" s="33"/>
      <c r="I48" s="34" t="str">
        <f>L26</f>
        <v>110205</v>
      </c>
      <c r="J48" s="33"/>
      <c r="K48" s="33"/>
      <c r="L48" s="33"/>
      <c r="M48" s="33"/>
      <c r="N48" s="55" t="str">
        <f>R26</f>
        <v>Школи естетичного виховання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7" ht="27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226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2531.471</v>
      </c>
      <c r="AM49" s="72"/>
      <c r="AN49" s="72"/>
      <c r="AO49" s="72"/>
      <c r="AP49" s="72"/>
      <c r="AQ49" s="72"/>
      <c r="AR49" s="72"/>
      <c r="AS49" s="72"/>
      <c r="AT49" s="72"/>
      <c r="AU49" s="72">
        <f>125.909+223.8</f>
        <v>349.709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2881.18</v>
      </c>
      <c r="BE49" s="72"/>
      <c r="BF49" s="72"/>
      <c r="BG49" s="72"/>
      <c r="BH49" s="72"/>
      <c r="BI49" s="72"/>
      <c r="BJ49" s="72"/>
      <c r="BK49" s="72"/>
      <c r="BL49" s="72"/>
      <c r="BO49" s="17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2531.471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349.709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2881.18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 customHeight="1">
      <c r="A57" s="82" t="s">
        <v>109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4"/>
      <c r="AD57" s="33"/>
      <c r="AE57" s="33"/>
      <c r="AF57" s="33"/>
      <c r="AG57" s="33"/>
      <c r="AH57" s="3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123">
        <f>SUM(AI57:AR60)</f>
        <v>0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123">
        <f>SUM(AS57:BB60)</f>
        <v>0</v>
      </c>
      <c r="AT61" s="64"/>
      <c r="AU61" s="64"/>
      <c r="AV61" s="64"/>
      <c r="AW61" s="64"/>
      <c r="AX61" s="64"/>
      <c r="AY61" s="64"/>
      <c r="AZ61" s="64"/>
      <c r="BA61" s="64"/>
      <c r="BB61" s="64"/>
      <c r="BC61" s="123">
        <f>SUM(BC57:BL60)</f>
        <v>0</v>
      </c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ht="11.25">
      <c r="A63" s="7" t="s">
        <v>61</v>
      </c>
    </row>
    <row r="65" spans="1:64" ht="11.25">
      <c r="A65" s="75" t="s">
        <v>27</v>
      </c>
      <c r="B65" s="75"/>
      <c r="C65" s="75" t="s">
        <v>48</v>
      </c>
      <c r="D65" s="75"/>
      <c r="E65" s="75"/>
      <c r="F65" s="75"/>
      <c r="G65" s="75"/>
      <c r="H65" s="75"/>
      <c r="I65" s="89" t="s">
        <v>62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24" t="s">
        <v>63</v>
      </c>
      <c r="AL65" s="24"/>
      <c r="AM65" s="24"/>
      <c r="AN65" s="24"/>
      <c r="AO65" s="24"/>
      <c r="AP65" s="24"/>
      <c r="AQ65" s="24"/>
      <c r="AR65" s="24" t="s">
        <v>31</v>
      </c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 t="s">
        <v>64</v>
      </c>
      <c r="BF65" s="24"/>
      <c r="BG65" s="24"/>
      <c r="BH65" s="24"/>
      <c r="BI65" s="24"/>
      <c r="BJ65" s="24"/>
      <c r="BK65" s="24"/>
      <c r="BL65" s="24"/>
    </row>
    <row r="66" spans="1:64" ht="11.25">
      <c r="A66" s="33">
        <v>1</v>
      </c>
      <c r="B66" s="33"/>
      <c r="C66" s="33">
        <v>2</v>
      </c>
      <c r="D66" s="33"/>
      <c r="E66" s="33"/>
      <c r="F66" s="33"/>
      <c r="G66" s="33"/>
      <c r="H66" s="33"/>
      <c r="I66" s="88">
        <v>3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73">
        <v>4</v>
      </c>
      <c r="AL66" s="73"/>
      <c r="AM66" s="73"/>
      <c r="AN66" s="73"/>
      <c r="AO66" s="73"/>
      <c r="AP66" s="73"/>
      <c r="AQ66" s="73"/>
      <c r="AR66" s="73">
        <v>5</v>
      </c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>
        <v>6</v>
      </c>
      <c r="BF66" s="73"/>
      <c r="BG66" s="73"/>
      <c r="BH66" s="73"/>
      <c r="BI66" s="73"/>
      <c r="BJ66" s="73"/>
      <c r="BK66" s="73"/>
      <c r="BL66" s="73"/>
    </row>
    <row r="67" spans="1:64" ht="11.25">
      <c r="A67" s="33"/>
      <c r="B67" s="33"/>
      <c r="C67" s="34" t="str">
        <f>C26</f>
        <v>1014100</v>
      </c>
      <c r="D67" s="33"/>
      <c r="E67" s="33"/>
      <c r="F67" s="33"/>
      <c r="G67" s="33"/>
      <c r="H67" s="33"/>
      <c r="I67" s="90" t="str">
        <f>R26</f>
        <v>Школи естетичного виховання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2"/>
      <c r="BE67" s="73"/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3"/>
      <c r="D68" s="33"/>
      <c r="E68" s="33"/>
      <c r="F68" s="33"/>
      <c r="G68" s="33"/>
      <c r="H68" s="33"/>
      <c r="I68" s="93" t="str">
        <f>N49</f>
        <v>Забезпечення надання початкової музичної, хореографічної освіти, з образотворчого мистецтва та художнього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5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18"/>
      <c r="B69" s="18"/>
      <c r="C69" s="18"/>
      <c r="D69" s="18"/>
      <c r="E69" s="18"/>
      <c r="F69" s="18"/>
      <c r="G69" s="18"/>
      <c r="H69" s="18"/>
      <c r="I69" s="35" t="s">
        <v>76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64" ht="20.25" customHeight="1">
      <c r="A70" s="33">
        <v>1</v>
      </c>
      <c r="B70" s="33"/>
      <c r="C70" s="33"/>
      <c r="D70" s="33"/>
      <c r="E70" s="33"/>
      <c r="F70" s="33"/>
      <c r="G70" s="33"/>
      <c r="H70" s="33"/>
      <c r="I70" s="39" t="s">
        <v>227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1"/>
      <c r="AK70" s="115" t="s">
        <v>80</v>
      </c>
      <c r="AL70" s="116"/>
      <c r="AM70" s="116"/>
      <c r="AN70" s="116"/>
      <c r="AO70" s="116"/>
      <c r="AP70" s="116"/>
      <c r="AQ70" s="117"/>
      <c r="AR70" s="32" t="s">
        <v>110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1">
        <v>1</v>
      </c>
      <c r="BF70" s="31"/>
      <c r="BG70" s="31"/>
      <c r="BH70" s="31"/>
      <c r="BI70" s="31"/>
      <c r="BJ70" s="31"/>
      <c r="BK70" s="31"/>
      <c r="BL70" s="31"/>
    </row>
    <row r="71" spans="1:64" ht="11.25">
      <c r="A71" s="33">
        <v>2</v>
      </c>
      <c r="B71" s="33"/>
      <c r="C71" s="33"/>
      <c r="D71" s="33"/>
      <c r="E71" s="33"/>
      <c r="F71" s="33"/>
      <c r="G71" s="33"/>
      <c r="H71" s="33"/>
      <c r="I71" s="39" t="s">
        <v>121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115" t="s">
        <v>80</v>
      </c>
      <c r="AL71" s="116"/>
      <c r="AM71" s="116"/>
      <c r="AN71" s="116"/>
      <c r="AO71" s="116"/>
      <c r="AP71" s="116"/>
      <c r="AQ71" s="117"/>
      <c r="AR71" s="32" t="s">
        <v>81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120">
        <v>38.1</v>
      </c>
      <c r="BF71" s="120"/>
      <c r="BG71" s="120"/>
      <c r="BH71" s="120"/>
      <c r="BI71" s="120"/>
      <c r="BJ71" s="120"/>
      <c r="BK71" s="120"/>
      <c r="BL71" s="120"/>
    </row>
    <row r="72" spans="1:64" ht="11.25">
      <c r="A72" s="33">
        <v>3</v>
      </c>
      <c r="B72" s="33"/>
      <c r="C72" s="33"/>
      <c r="D72" s="33"/>
      <c r="E72" s="33"/>
      <c r="F72" s="33"/>
      <c r="G72" s="33"/>
      <c r="H72" s="33"/>
      <c r="I72" s="39" t="s">
        <v>228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115" t="s">
        <v>80</v>
      </c>
      <c r="AL72" s="116"/>
      <c r="AM72" s="116"/>
      <c r="AN72" s="116"/>
      <c r="AO72" s="116"/>
      <c r="AP72" s="116"/>
      <c r="AQ72" s="117"/>
      <c r="AR72" s="32" t="s">
        <v>81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1">
        <v>32.6</v>
      </c>
      <c r="BF72" s="31"/>
      <c r="BG72" s="31"/>
      <c r="BH72" s="31"/>
      <c r="BI72" s="31"/>
      <c r="BJ72" s="31"/>
      <c r="BK72" s="31"/>
      <c r="BL72" s="31"/>
    </row>
    <row r="73" spans="1:64" ht="11.25">
      <c r="A73" s="33">
        <v>4</v>
      </c>
      <c r="B73" s="33"/>
      <c r="C73" s="33"/>
      <c r="D73" s="33"/>
      <c r="E73" s="33"/>
      <c r="F73" s="33"/>
      <c r="G73" s="33"/>
      <c r="H73" s="33"/>
      <c r="I73" s="39" t="s">
        <v>229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115" t="s">
        <v>80</v>
      </c>
      <c r="AL73" s="116"/>
      <c r="AM73" s="116"/>
      <c r="AN73" s="116"/>
      <c r="AO73" s="116"/>
      <c r="AP73" s="116"/>
      <c r="AQ73" s="117"/>
      <c r="AR73" s="32" t="s">
        <v>230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4</v>
      </c>
      <c r="BF73" s="31"/>
      <c r="BG73" s="31"/>
      <c r="BH73" s="31"/>
      <c r="BI73" s="31"/>
      <c r="BJ73" s="31"/>
      <c r="BK73" s="31"/>
      <c r="BL73" s="31"/>
    </row>
    <row r="74" spans="1:64" ht="11.25">
      <c r="A74" s="33">
        <v>5</v>
      </c>
      <c r="B74" s="33"/>
      <c r="C74" s="33"/>
      <c r="D74" s="33"/>
      <c r="E74" s="33"/>
      <c r="F74" s="33"/>
      <c r="G74" s="33"/>
      <c r="H74" s="33"/>
      <c r="I74" s="39" t="s">
        <v>231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115" t="s">
        <v>80</v>
      </c>
      <c r="AL74" s="116"/>
      <c r="AM74" s="116"/>
      <c r="AN74" s="116"/>
      <c r="AO74" s="116"/>
      <c r="AP74" s="116"/>
      <c r="AQ74" s="117"/>
      <c r="AR74" s="32" t="s">
        <v>230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37</v>
      </c>
      <c r="BF74" s="31"/>
      <c r="BG74" s="31"/>
      <c r="BH74" s="31"/>
      <c r="BI74" s="31"/>
      <c r="BJ74" s="31"/>
      <c r="BK74" s="31"/>
      <c r="BL74" s="31"/>
    </row>
    <row r="75" spans="1:64" ht="11.25">
      <c r="A75" s="33">
        <v>6</v>
      </c>
      <c r="B75" s="33"/>
      <c r="C75" s="33"/>
      <c r="D75" s="33"/>
      <c r="E75" s="33"/>
      <c r="F75" s="33"/>
      <c r="G75" s="33"/>
      <c r="H75" s="33"/>
      <c r="I75" s="39" t="s">
        <v>232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1"/>
      <c r="AK75" s="115" t="s">
        <v>233</v>
      </c>
      <c r="AL75" s="116"/>
      <c r="AM75" s="116"/>
      <c r="AN75" s="116"/>
      <c r="AO75" s="116"/>
      <c r="AP75" s="116"/>
      <c r="AQ75" s="117"/>
      <c r="AR75" s="32" t="s">
        <v>120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118">
        <f>V29</f>
        <v>2881.18</v>
      </c>
      <c r="BF75" s="118"/>
      <c r="BG75" s="118"/>
      <c r="BH75" s="118"/>
      <c r="BI75" s="118"/>
      <c r="BJ75" s="118"/>
      <c r="BK75" s="118"/>
      <c r="BL75" s="118"/>
    </row>
    <row r="76" spans="1:64" ht="11.25">
      <c r="A76" s="33">
        <v>7</v>
      </c>
      <c r="B76" s="33"/>
      <c r="C76" s="33"/>
      <c r="D76" s="33"/>
      <c r="E76" s="33"/>
      <c r="F76" s="33"/>
      <c r="G76" s="33"/>
      <c r="H76" s="33"/>
      <c r="I76" s="39" t="s">
        <v>234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115" t="s">
        <v>233</v>
      </c>
      <c r="AL76" s="116"/>
      <c r="AM76" s="116"/>
      <c r="AN76" s="116"/>
      <c r="AO76" s="116"/>
      <c r="AP76" s="116"/>
      <c r="AQ76" s="117"/>
      <c r="AR76" s="32" t="s">
        <v>120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118">
        <f>AU50-223.8</f>
        <v>125.90899999999999</v>
      </c>
      <c r="BF76" s="118"/>
      <c r="BG76" s="118"/>
      <c r="BH76" s="118"/>
      <c r="BI76" s="118"/>
      <c r="BJ76" s="118"/>
      <c r="BK76" s="118"/>
      <c r="BL76" s="118"/>
    </row>
    <row r="77" spans="1:64" ht="11.25">
      <c r="A77" s="18"/>
      <c r="B77" s="18"/>
      <c r="C77" s="18"/>
      <c r="D77" s="18"/>
      <c r="E77" s="18"/>
      <c r="F77" s="18"/>
      <c r="G77" s="18"/>
      <c r="H77" s="18"/>
      <c r="I77" s="35" t="s">
        <v>77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</row>
    <row r="78" spans="1:64" s="7" customFormat="1" ht="36" customHeight="1">
      <c r="A78" s="33">
        <v>1</v>
      </c>
      <c r="B78" s="33"/>
      <c r="C78" s="33"/>
      <c r="D78" s="33"/>
      <c r="E78" s="33"/>
      <c r="F78" s="33"/>
      <c r="G78" s="33"/>
      <c r="H78" s="33"/>
      <c r="I78" s="39" t="s">
        <v>235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 t="s">
        <v>86</v>
      </c>
      <c r="AL78" s="31"/>
      <c r="AM78" s="31"/>
      <c r="AN78" s="31"/>
      <c r="AO78" s="31"/>
      <c r="AP78" s="31"/>
      <c r="AQ78" s="31"/>
      <c r="AR78" s="32" t="s">
        <v>236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>
        <v>155</v>
      </c>
      <c r="BF78" s="31"/>
      <c r="BG78" s="31"/>
      <c r="BH78" s="31"/>
      <c r="BI78" s="31"/>
      <c r="BJ78" s="31"/>
      <c r="BK78" s="31"/>
      <c r="BL78" s="31"/>
    </row>
    <row r="79" spans="1:64" ht="36.75" customHeight="1">
      <c r="A79" s="33">
        <v>2</v>
      </c>
      <c r="B79" s="33"/>
      <c r="C79" s="33"/>
      <c r="D79" s="33"/>
      <c r="E79" s="33"/>
      <c r="F79" s="33"/>
      <c r="G79" s="33"/>
      <c r="H79" s="33"/>
      <c r="I79" s="39" t="s">
        <v>237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86</v>
      </c>
      <c r="AL79" s="31"/>
      <c r="AM79" s="31"/>
      <c r="AN79" s="31"/>
      <c r="AO79" s="31"/>
      <c r="AP79" s="31"/>
      <c r="AQ79" s="31"/>
      <c r="AR79" s="32" t="s">
        <v>236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1">
        <v>20</v>
      </c>
      <c r="BF79" s="31"/>
      <c r="BG79" s="31"/>
      <c r="BH79" s="31"/>
      <c r="BI79" s="31"/>
      <c r="BJ79" s="31"/>
      <c r="BK79" s="31"/>
      <c r="BL79" s="31"/>
    </row>
    <row r="80" spans="1:64" ht="11.25">
      <c r="A80" s="18"/>
      <c r="B80" s="18"/>
      <c r="C80" s="18"/>
      <c r="D80" s="18"/>
      <c r="E80" s="18"/>
      <c r="F80" s="18"/>
      <c r="G80" s="18"/>
      <c r="H80" s="18"/>
      <c r="I80" s="35" t="s">
        <v>78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</row>
    <row r="81" spans="1:64" ht="21.75" customHeight="1">
      <c r="A81" s="33">
        <v>1</v>
      </c>
      <c r="B81" s="33"/>
      <c r="C81" s="33"/>
      <c r="D81" s="33"/>
      <c r="E81" s="33"/>
      <c r="F81" s="33"/>
      <c r="G81" s="33"/>
      <c r="H81" s="33"/>
      <c r="I81" s="39" t="s">
        <v>238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1" t="s">
        <v>86</v>
      </c>
      <c r="AL81" s="31"/>
      <c r="AM81" s="31"/>
      <c r="AN81" s="31"/>
      <c r="AO81" s="31"/>
      <c r="AP81" s="31"/>
      <c r="AQ81" s="31"/>
      <c r="AR81" s="32" t="s">
        <v>239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120">
        <f>ROUND(BE78/BE72,0)</f>
        <v>5</v>
      </c>
      <c r="BF81" s="120"/>
      <c r="BG81" s="120"/>
      <c r="BH81" s="120"/>
      <c r="BI81" s="120"/>
      <c r="BJ81" s="120"/>
      <c r="BK81" s="120"/>
      <c r="BL81" s="120"/>
    </row>
    <row r="82" spans="1:64" ht="21.75" customHeight="1">
      <c r="A82" s="33">
        <v>2</v>
      </c>
      <c r="B82" s="33"/>
      <c r="C82" s="33"/>
      <c r="D82" s="33"/>
      <c r="E82" s="33"/>
      <c r="F82" s="33"/>
      <c r="G82" s="33"/>
      <c r="H82" s="33"/>
      <c r="I82" s="39" t="s">
        <v>240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117</v>
      </c>
      <c r="AL82" s="31"/>
      <c r="AM82" s="31"/>
      <c r="AN82" s="31"/>
      <c r="AO82" s="31"/>
      <c r="AP82" s="31"/>
      <c r="AQ82" s="31"/>
      <c r="AR82" s="32" t="s">
        <v>241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121">
        <f>ROUND(V29/BE78*1000,0)</f>
        <v>18588</v>
      </c>
      <c r="BF82" s="121"/>
      <c r="BG82" s="121"/>
      <c r="BH82" s="121"/>
      <c r="BI82" s="121"/>
      <c r="BJ82" s="121"/>
      <c r="BK82" s="121"/>
      <c r="BL82" s="121"/>
    </row>
    <row r="83" spans="1:64" ht="11.25">
      <c r="A83" s="33">
        <v>3</v>
      </c>
      <c r="B83" s="33"/>
      <c r="C83" s="33"/>
      <c r="D83" s="33"/>
      <c r="E83" s="33"/>
      <c r="F83" s="33"/>
      <c r="G83" s="33"/>
      <c r="H83" s="33"/>
      <c r="I83" s="39" t="s">
        <v>242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117</v>
      </c>
      <c r="AL83" s="31"/>
      <c r="AM83" s="31"/>
      <c r="AN83" s="31"/>
      <c r="AO83" s="31"/>
      <c r="AP83" s="31"/>
      <c r="AQ83" s="31"/>
      <c r="AR83" s="32" t="s">
        <v>243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121">
        <f>ROUND(BE76/BE78*1000,0)</f>
        <v>812</v>
      </c>
      <c r="BF83" s="121"/>
      <c r="BG83" s="121"/>
      <c r="BH83" s="121"/>
      <c r="BI83" s="121"/>
      <c r="BJ83" s="121"/>
      <c r="BK83" s="121"/>
      <c r="BL83" s="121"/>
    </row>
    <row r="84" spans="1:64" ht="11.25">
      <c r="A84" s="18"/>
      <c r="B84" s="18"/>
      <c r="C84" s="18"/>
      <c r="D84" s="18"/>
      <c r="E84" s="18"/>
      <c r="F84" s="18"/>
      <c r="G84" s="18"/>
      <c r="H84" s="18"/>
      <c r="I84" s="35" t="s">
        <v>79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</row>
    <row r="85" spans="1:64" ht="36.75" customHeight="1">
      <c r="A85" s="33">
        <v>1</v>
      </c>
      <c r="B85" s="33"/>
      <c r="C85" s="33"/>
      <c r="D85" s="33"/>
      <c r="E85" s="33"/>
      <c r="F85" s="33"/>
      <c r="G85" s="33"/>
      <c r="H85" s="33"/>
      <c r="I85" s="39" t="s">
        <v>244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1"/>
      <c r="AK85" s="31" t="s">
        <v>118</v>
      </c>
      <c r="AL85" s="31"/>
      <c r="AM85" s="31"/>
      <c r="AN85" s="31"/>
      <c r="AO85" s="31"/>
      <c r="AP85" s="31"/>
      <c r="AQ85" s="31"/>
      <c r="AR85" s="32" t="s">
        <v>245</v>
      </c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96">
        <f>ROUND(BE83*100%/BE82,4)</f>
        <v>0.0437</v>
      </c>
      <c r="BF85" s="96"/>
      <c r="BG85" s="96"/>
      <c r="BH85" s="96"/>
      <c r="BI85" s="96"/>
      <c r="BJ85" s="96"/>
      <c r="BK85" s="96"/>
      <c r="BL85" s="96"/>
    </row>
    <row r="87" ht="11.25">
      <c r="A87" s="7" t="s">
        <v>119</v>
      </c>
    </row>
    <row r="88" ht="11.25">
      <c r="BI88" s="1" t="s">
        <v>65</v>
      </c>
    </row>
    <row r="89" spans="1:64" ht="24.75" customHeight="1">
      <c r="A89" s="33" t="s">
        <v>32</v>
      </c>
      <c r="B89" s="33"/>
      <c r="C89" s="33"/>
      <c r="D89" s="33" t="s">
        <v>33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 t="s">
        <v>48</v>
      </c>
      <c r="Q89" s="33"/>
      <c r="R89" s="33"/>
      <c r="S89" s="33"/>
      <c r="T89" s="33" t="s">
        <v>69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 t="s">
        <v>68</v>
      </c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 t="s">
        <v>67</v>
      </c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 t="s">
        <v>34</v>
      </c>
      <c r="BE89" s="33"/>
      <c r="BF89" s="33"/>
      <c r="BG89" s="33"/>
      <c r="BH89" s="33"/>
      <c r="BI89" s="33"/>
      <c r="BJ89" s="33"/>
      <c r="BK89" s="33"/>
      <c r="BL89" s="33"/>
    </row>
    <row r="90" spans="1:64" ht="24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 t="s">
        <v>28</v>
      </c>
      <c r="U90" s="33"/>
      <c r="V90" s="33"/>
      <c r="W90" s="33"/>
      <c r="X90" s="33" t="s">
        <v>29</v>
      </c>
      <c r="Y90" s="33"/>
      <c r="Z90" s="33"/>
      <c r="AA90" s="33"/>
      <c r="AB90" s="33" t="s">
        <v>30</v>
      </c>
      <c r="AC90" s="33"/>
      <c r="AD90" s="33"/>
      <c r="AE90" s="33"/>
      <c r="AF90" s="33" t="s">
        <v>28</v>
      </c>
      <c r="AG90" s="33"/>
      <c r="AH90" s="33"/>
      <c r="AI90" s="33"/>
      <c r="AJ90" s="33" t="s">
        <v>29</v>
      </c>
      <c r="AK90" s="33"/>
      <c r="AL90" s="33"/>
      <c r="AM90" s="33"/>
      <c r="AN90" s="33" t="s">
        <v>30</v>
      </c>
      <c r="AO90" s="33"/>
      <c r="AP90" s="33"/>
      <c r="AQ90" s="33"/>
      <c r="AR90" s="33" t="s">
        <v>28</v>
      </c>
      <c r="AS90" s="33"/>
      <c r="AT90" s="33"/>
      <c r="AU90" s="33"/>
      <c r="AV90" s="33" t="s">
        <v>29</v>
      </c>
      <c r="AW90" s="33"/>
      <c r="AX90" s="33"/>
      <c r="AY90" s="33"/>
      <c r="AZ90" s="33" t="s">
        <v>30</v>
      </c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</row>
    <row r="91" spans="1:64" ht="11.25">
      <c r="A91" s="42">
        <v>1</v>
      </c>
      <c r="B91" s="43"/>
      <c r="C91" s="44"/>
      <c r="D91" s="42">
        <v>2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4"/>
      <c r="P91" s="42">
        <v>3</v>
      </c>
      <c r="Q91" s="43"/>
      <c r="R91" s="43"/>
      <c r="S91" s="44"/>
      <c r="T91" s="42">
        <v>4</v>
      </c>
      <c r="U91" s="43"/>
      <c r="V91" s="43"/>
      <c r="W91" s="44"/>
      <c r="X91" s="42">
        <v>5</v>
      </c>
      <c r="Y91" s="43"/>
      <c r="Z91" s="43"/>
      <c r="AA91" s="44"/>
      <c r="AB91" s="42">
        <v>6</v>
      </c>
      <c r="AC91" s="43"/>
      <c r="AD91" s="43"/>
      <c r="AE91" s="44"/>
      <c r="AF91" s="42">
        <v>7</v>
      </c>
      <c r="AG91" s="43"/>
      <c r="AH91" s="43"/>
      <c r="AI91" s="44"/>
      <c r="AJ91" s="42">
        <v>8</v>
      </c>
      <c r="AK91" s="43"/>
      <c r="AL91" s="43"/>
      <c r="AM91" s="44"/>
      <c r="AN91" s="42">
        <v>9</v>
      </c>
      <c r="AO91" s="43"/>
      <c r="AP91" s="43"/>
      <c r="AQ91" s="44"/>
      <c r="AR91" s="33">
        <v>10</v>
      </c>
      <c r="AS91" s="33"/>
      <c r="AT91" s="33"/>
      <c r="AU91" s="33"/>
      <c r="AV91" s="33">
        <v>11</v>
      </c>
      <c r="AW91" s="33"/>
      <c r="AX91" s="33"/>
      <c r="AY91" s="33"/>
      <c r="AZ91" s="33">
        <v>12</v>
      </c>
      <c r="BA91" s="33"/>
      <c r="BB91" s="33"/>
      <c r="BC91" s="33"/>
      <c r="BD91" s="42">
        <v>13</v>
      </c>
      <c r="BE91" s="43"/>
      <c r="BF91" s="43"/>
      <c r="BG91" s="43"/>
      <c r="BH91" s="43"/>
      <c r="BI91" s="43"/>
      <c r="BJ91" s="43"/>
      <c r="BK91" s="43"/>
      <c r="BL91" s="44"/>
    </row>
    <row r="92" spans="1:64" ht="11.25" customHeight="1">
      <c r="A92" s="42"/>
      <c r="B92" s="43"/>
      <c r="C92" s="44"/>
      <c r="D92" s="55" t="s">
        <v>57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58"/>
      <c r="Q92" s="59"/>
      <c r="R92" s="59"/>
      <c r="S92" s="60"/>
      <c r="T92" s="42"/>
      <c r="U92" s="43"/>
      <c r="V92" s="43"/>
      <c r="W92" s="44"/>
      <c r="X92" s="42"/>
      <c r="Y92" s="43"/>
      <c r="Z92" s="43"/>
      <c r="AA92" s="44"/>
      <c r="AB92" s="42"/>
      <c r="AC92" s="43"/>
      <c r="AD92" s="43"/>
      <c r="AE92" s="44"/>
      <c r="AF92" s="42"/>
      <c r="AG92" s="43"/>
      <c r="AH92" s="43"/>
      <c r="AI92" s="44"/>
      <c r="AJ92" s="42"/>
      <c r="AK92" s="43"/>
      <c r="AL92" s="43"/>
      <c r="AM92" s="44"/>
      <c r="AN92" s="42"/>
      <c r="AO92" s="43"/>
      <c r="AP92" s="43"/>
      <c r="AQ92" s="44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42"/>
      <c r="BE92" s="43"/>
      <c r="BF92" s="43"/>
      <c r="BG92" s="43"/>
      <c r="BH92" s="43"/>
      <c r="BI92" s="43"/>
      <c r="BJ92" s="43"/>
      <c r="BK92" s="43"/>
      <c r="BL92" s="44"/>
    </row>
    <row r="93" spans="1:64" ht="11.25">
      <c r="A93" s="42"/>
      <c r="B93" s="43"/>
      <c r="C93" s="44"/>
      <c r="D93" s="55" t="s">
        <v>70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7"/>
      <c r="P93" s="58"/>
      <c r="Q93" s="59"/>
      <c r="R93" s="59"/>
      <c r="S93" s="60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42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42"/>
      <c r="B94" s="43"/>
      <c r="C94" s="44"/>
      <c r="D94" s="61" t="s">
        <v>72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  <c r="P94" s="58"/>
      <c r="Q94" s="59"/>
      <c r="R94" s="59"/>
      <c r="S94" s="60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42"/>
      <c r="BE94" s="43"/>
      <c r="BF94" s="43"/>
      <c r="BG94" s="43"/>
      <c r="BH94" s="43"/>
      <c r="BI94" s="43"/>
      <c r="BJ94" s="43"/>
      <c r="BK94" s="43"/>
      <c r="BL94" s="44"/>
    </row>
    <row r="95" spans="1:64" ht="12.75" customHeight="1">
      <c r="A95" s="42"/>
      <c r="B95" s="43"/>
      <c r="C95" s="44"/>
      <c r="D95" s="61" t="s">
        <v>35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3"/>
      <c r="P95" s="58"/>
      <c r="Q95" s="59"/>
      <c r="R95" s="59"/>
      <c r="S95" s="60"/>
      <c r="T95" s="33" t="s">
        <v>103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 t="s">
        <v>103</v>
      </c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 t="s">
        <v>103</v>
      </c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42"/>
      <c r="BE95" s="43"/>
      <c r="BF95" s="43"/>
      <c r="BG95" s="43"/>
      <c r="BH95" s="43"/>
      <c r="BI95" s="43"/>
      <c r="BJ95" s="43"/>
      <c r="BK95" s="43"/>
      <c r="BL95" s="44"/>
    </row>
    <row r="96" spans="1:64" ht="10.5" customHeight="1">
      <c r="A96" s="42"/>
      <c r="B96" s="43"/>
      <c r="C96" s="44"/>
      <c r="D96" s="55" t="s">
        <v>59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8"/>
      <c r="Q96" s="59"/>
      <c r="R96" s="59"/>
      <c r="S96" s="60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42"/>
      <c r="BE96" s="43"/>
      <c r="BF96" s="43"/>
      <c r="BG96" s="43"/>
      <c r="BH96" s="43"/>
      <c r="BI96" s="43"/>
      <c r="BJ96" s="43"/>
      <c r="BK96" s="43"/>
      <c r="BL96" s="44"/>
    </row>
    <row r="97" spans="1:64" ht="11.25">
      <c r="A97" s="45"/>
      <c r="B97" s="46"/>
      <c r="C97" s="47"/>
      <c r="D97" s="48" t="s">
        <v>71</v>
      </c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/>
      <c r="P97" s="51"/>
      <c r="Q97" s="52"/>
      <c r="R97" s="52"/>
      <c r="S97" s="53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42"/>
      <c r="BE97" s="43"/>
      <c r="BF97" s="43"/>
      <c r="BG97" s="43"/>
      <c r="BH97" s="43"/>
      <c r="BI97" s="43"/>
      <c r="BJ97" s="43"/>
      <c r="BK97" s="43"/>
      <c r="BL97" s="44"/>
    </row>
    <row r="98" spans="1:64" ht="11.25">
      <c r="A98" s="45"/>
      <c r="B98" s="46"/>
      <c r="C98" s="47"/>
      <c r="D98" s="48" t="s">
        <v>59</v>
      </c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51"/>
      <c r="Q98" s="52"/>
      <c r="R98" s="52"/>
      <c r="S98" s="53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43"/>
      <c r="BE98" s="43"/>
      <c r="BF98" s="43"/>
      <c r="BG98" s="43"/>
      <c r="BH98" s="43"/>
      <c r="BI98" s="43"/>
      <c r="BJ98" s="43"/>
      <c r="BK98" s="43"/>
      <c r="BL98" s="44"/>
    </row>
    <row r="99" spans="1:64" ht="11.25">
      <c r="A99" s="33"/>
      <c r="B99" s="33"/>
      <c r="C99" s="33"/>
      <c r="D99" s="74" t="s">
        <v>60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5"/>
      <c r="Q99" s="75"/>
      <c r="R99" s="75"/>
      <c r="S99" s="75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</row>
    <row r="100" spans="1:30" ht="11.25">
      <c r="A100" s="16"/>
      <c r="B100" s="1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1.25">
      <c r="A101" s="13" t="s">
        <v>74</v>
      </c>
      <c r="B101" s="13"/>
      <c r="C101" s="14"/>
      <c r="D101" s="13"/>
      <c r="E101" s="1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5" ht="11.25">
      <c r="A102" s="15" t="s">
        <v>104</v>
      </c>
      <c r="B102" s="15"/>
      <c r="C102" s="15"/>
      <c r="D102" s="15"/>
      <c r="E102" s="15"/>
    </row>
    <row r="103" spans="1:5" ht="11.25">
      <c r="A103" s="15" t="s">
        <v>73</v>
      </c>
      <c r="B103" s="15"/>
      <c r="C103" s="15"/>
      <c r="D103" s="15"/>
      <c r="E103" s="15"/>
    </row>
    <row r="104" spans="1:5" ht="11.25">
      <c r="A104" s="15"/>
      <c r="B104" s="15"/>
      <c r="C104" s="15"/>
      <c r="D104" s="15"/>
      <c r="E104" s="15"/>
    </row>
    <row r="105" spans="1:5" ht="11.25">
      <c r="A105" s="15"/>
      <c r="B105" s="15"/>
      <c r="C105" s="15"/>
      <c r="D105" s="15" t="s">
        <v>36</v>
      </c>
      <c r="E105" s="15"/>
    </row>
    <row r="106" spans="1:64" ht="11.25">
      <c r="A106" s="15"/>
      <c r="B106" s="15"/>
      <c r="C106" s="15"/>
      <c r="D106" s="15" t="s">
        <v>37</v>
      </c>
      <c r="E106" s="15"/>
      <c r="AG106" s="76"/>
      <c r="AH106" s="76"/>
      <c r="AI106" s="76"/>
      <c r="AJ106" s="76"/>
      <c r="AK106" s="76"/>
      <c r="AL106" s="76"/>
      <c r="AR106" s="77" t="s">
        <v>39</v>
      </c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</row>
    <row r="107" spans="1:64" ht="11.25">
      <c r="A107" s="15"/>
      <c r="B107" s="15"/>
      <c r="C107" s="15"/>
      <c r="D107" s="15" t="s">
        <v>38</v>
      </c>
      <c r="E107" s="15"/>
      <c r="P107" s="3"/>
      <c r="AG107" s="26" t="s">
        <v>40</v>
      </c>
      <c r="AH107" s="26"/>
      <c r="AI107" s="26"/>
      <c r="AJ107" s="26"/>
      <c r="AK107" s="26"/>
      <c r="AL107" s="26"/>
      <c r="AR107" s="26" t="s">
        <v>41</v>
      </c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</row>
    <row r="108" spans="1:5" ht="11.25">
      <c r="A108" s="15"/>
      <c r="B108" s="15"/>
      <c r="C108" s="15"/>
      <c r="D108" s="15"/>
      <c r="E108" s="15"/>
    </row>
    <row r="109" spans="1:5" ht="11.25">
      <c r="A109" s="15"/>
      <c r="B109" s="15"/>
      <c r="C109" s="15" t="s">
        <v>42</v>
      </c>
      <c r="E109" s="15"/>
    </row>
    <row r="110" spans="1:5" ht="11.25">
      <c r="A110" s="15"/>
      <c r="B110" s="15"/>
      <c r="C110" s="15"/>
      <c r="D110" s="15"/>
      <c r="E110" s="15"/>
    </row>
    <row r="111" spans="1:64" ht="11.25">
      <c r="A111" s="15"/>
      <c r="B111" s="15"/>
      <c r="C111" s="15"/>
      <c r="D111" s="15" t="s">
        <v>43</v>
      </c>
      <c r="E111" s="15"/>
      <c r="AG111" s="76"/>
      <c r="AH111" s="76"/>
      <c r="AI111" s="76"/>
      <c r="AJ111" s="76"/>
      <c r="AK111" s="76"/>
      <c r="AL111" s="76"/>
      <c r="AR111" s="77" t="s">
        <v>44</v>
      </c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ht="11.25">
      <c r="A112" s="15"/>
      <c r="B112" s="15"/>
      <c r="C112" s="15"/>
      <c r="D112" s="15"/>
      <c r="E112" s="15"/>
      <c r="P112" s="3"/>
      <c r="AG112" s="26" t="s">
        <v>40</v>
      </c>
      <c r="AH112" s="26"/>
      <c r="AI112" s="26"/>
      <c r="AJ112" s="26"/>
      <c r="AK112" s="26"/>
      <c r="AL112" s="26"/>
      <c r="AR112" s="26" t="s">
        <v>41</v>
      </c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5" ht="11.25">
      <c r="A113" s="15"/>
      <c r="B113" s="15"/>
      <c r="C113" s="15"/>
      <c r="D113" s="15"/>
      <c r="E113" s="15"/>
    </row>
  </sheetData>
  <mergeCells count="360">
    <mergeCell ref="BD91:BL91"/>
    <mergeCell ref="AN91:AQ91"/>
    <mergeCell ref="AR91:AU91"/>
    <mergeCell ref="AV91:AY91"/>
    <mergeCell ref="AZ91:BC91"/>
    <mergeCell ref="X91:AA91"/>
    <mergeCell ref="AB91:AE91"/>
    <mergeCell ref="AF91:AI91"/>
    <mergeCell ref="AJ91:AM91"/>
    <mergeCell ref="A91:C91"/>
    <mergeCell ref="D91:O91"/>
    <mergeCell ref="P91:S91"/>
    <mergeCell ref="T91:W91"/>
    <mergeCell ref="BE83:BL83"/>
    <mergeCell ref="A83:B83"/>
    <mergeCell ref="C83:H83"/>
    <mergeCell ref="I83:AJ83"/>
    <mergeCell ref="A82:B82"/>
    <mergeCell ref="C82:H82"/>
    <mergeCell ref="BE82:BL82"/>
    <mergeCell ref="BE81:BL81"/>
    <mergeCell ref="A81:B81"/>
    <mergeCell ref="C81:H81"/>
    <mergeCell ref="I81:AJ81"/>
    <mergeCell ref="AK81:AQ81"/>
    <mergeCell ref="AR79:BD79"/>
    <mergeCell ref="BE79:BL79"/>
    <mergeCell ref="A73:B73"/>
    <mergeCell ref="C73:H73"/>
    <mergeCell ref="A79:B79"/>
    <mergeCell ref="C79:H79"/>
    <mergeCell ref="I79:AJ79"/>
    <mergeCell ref="AK79:AQ79"/>
    <mergeCell ref="I73:AJ73"/>
    <mergeCell ref="AK73:AQ73"/>
    <mergeCell ref="I71:AJ71"/>
    <mergeCell ref="AK71:AQ71"/>
    <mergeCell ref="AR73:BD73"/>
    <mergeCell ref="BE73:BL73"/>
    <mergeCell ref="I72:AJ72"/>
    <mergeCell ref="AK72:AQ72"/>
    <mergeCell ref="AR71:BD71"/>
    <mergeCell ref="BE71:BL71"/>
    <mergeCell ref="AR72:BD72"/>
    <mergeCell ref="BE72:BL72"/>
    <mergeCell ref="AO8:BL8"/>
    <mergeCell ref="AO7:BL7"/>
    <mergeCell ref="AO11:BL11"/>
    <mergeCell ref="AO12:BL12"/>
    <mergeCell ref="AO9:AQ9"/>
    <mergeCell ref="AU48:BC48"/>
    <mergeCell ref="BD48:BL48"/>
    <mergeCell ref="C20:J20"/>
    <mergeCell ref="C21:J21"/>
    <mergeCell ref="C26:J26"/>
    <mergeCell ref="D34:BL34"/>
    <mergeCell ref="V31:AC31"/>
    <mergeCell ref="V30:AC30"/>
    <mergeCell ref="L20:BL20"/>
    <mergeCell ref="L21:BL21"/>
    <mergeCell ref="I70:AJ70"/>
    <mergeCell ref="AK70:AQ70"/>
    <mergeCell ref="AR70:BD70"/>
    <mergeCell ref="A67:B67"/>
    <mergeCell ref="C67:H67"/>
    <mergeCell ref="A68:B68"/>
    <mergeCell ref="C68:H68"/>
    <mergeCell ref="AK69:AQ69"/>
    <mergeCell ref="A69:B69"/>
    <mergeCell ref="C69:H69"/>
    <mergeCell ref="I77:AJ77"/>
    <mergeCell ref="AK77:AQ77"/>
    <mergeCell ref="AR77:BD77"/>
    <mergeCell ref="BE77:BL77"/>
    <mergeCell ref="BD97:BL97"/>
    <mergeCell ref="A98:C98"/>
    <mergeCell ref="D98:O98"/>
    <mergeCell ref="P98:S98"/>
    <mergeCell ref="T98:W98"/>
    <mergeCell ref="X98:AA98"/>
    <mergeCell ref="AB98:AE98"/>
    <mergeCell ref="AF98:AI98"/>
    <mergeCell ref="AJ98:AM98"/>
    <mergeCell ref="AN98:AQ98"/>
    <mergeCell ref="BD96:BL96"/>
    <mergeCell ref="A97:C97"/>
    <mergeCell ref="D97:O97"/>
    <mergeCell ref="P97:S97"/>
    <mergeCell ref="T97:W97"/>
    <mergeCell ref="X97:AA97"/>
    <mergeCell ref="AB97:AE97"/>
    <mergeCell ref="AF97:AI97"/>
    <mergeCell ref="AJ97:AM97"/>
    <mergeCell ref="AN97:AQ97"/>
    <mergeCell ref="BD95:BL95"/>
    <mergeCell ref="A96:C96"/>
    <mergeCell ref="D96:O96"/>
    <mergeCell ref="P96:S96"/>
    <mergeCell ref="T96:W96"/>
    <mergeCell ref="X96:AA96"/>
    <mergeCell ref="AB96:AE96"/>
    <mergeCell ref="AF96:AI96"/>
    <mergeCell ref="AJ96:AM96"/>
    <mergeCell ref="AN96:AQ96"/>
    <mergeCell ref="AV94:AY94"/>
    <mergeCell ref="AZ94:BC94"/>
    <mergeCell ref="BD94:BL94"/>
    <mergeCell ref="A95:C95"/>
    <mergeCell ref="D95:O95"/>
    <mergeCell ref="P95:S95"/>
    <mergeCell ref="T95:W95"/>
    <mergeCell ref="X95:AA95"/>
    <mergeCell ref="AB95:AE95"/>
    <mergeCell ref="AF95:AI95"/>
    <mergeCell ref="AF94:AI94"/>
    <mergeCell ref="AJ94:AM94"/>
    <mergeCell ref="AN94:AQ94"/>
    <mergeCell ref="AR94:AU94"/>
    <mergeCell ref="AZ92:BC92"/>
    <mergeCell ref="A93:C93"/>
    <mergeCell ref="D93:O93"/>
    <mergeCell ref="P93:S93"/>
    <mergeCell ref="AJ92:AM92"/>
    <mergeCell ref="AN92:AQ92"/>
    <mergeCell ref="AR92:AU92"/>
    <mergeCell ref="AV92:AY92"/>
    <mergeCell ref="AB92:AE92"/>
    <mergeCell ref="AF92:AI92"/>
    <mergeCell ref="AC60:AH60"/>
    <mergeCell ref="AI60:AR60"/>
    <mergeCell ref="AR81:BD81"/>
    <mergeCell ref="BE65:BL65"/>
    <mergeCell ref="AR66:BD66"/>
    <mergeCell ref="AS60:BB60"/>
    <mergeCell ref="BC60:BL60"/>
    <mergeCell ref="BC61:BL61"/>
    <mergeCell ref="I65:AJ65"/>
    <mergeCell ref="I69:AJ69"/>
    <mergeCell ref="L23:BL23"/>
    <mergeCell ref="A16:BL16"/>
    <mergeCell ref="C23:J23"/>
    <mergeCell ref="A17:BL17"/>
    <mergeCell ref="C24:J24"/>
    <mergeCell ref="L24:BL24"/>
    <mergeCell ref="R26:BL26"/>
    <mergeCell ref="R27:BL27"/>
    <mergeCell ref="L27:P27"/>
    <mergeCell ref="L26:P26"/>
    <mergeCell ref="C27:J27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C49:H49"/>
    <mergeCell ref="A50:B50"/>
    <mergeCell ref="C50:H50"/>
    <mergeCell ref="I50:M50"/>
    <mergeCell ref="A49:B49"/>
    <mergeCell ref="AR84:BD84"/>
    <mergeCell ref="I82:AJ82"/>
    <mergeCell ref="AK82:AQ82"/>
    <mergeCell ref="AR82:BD82"/>
    <mergeCell ref="AR83:BD83"/>
    <mergeCell ref="AK83:AQ83"/>
    <mergeCell ref="AB90:AE90"/>
    <mergeCell ref="X90:AA90"/>
    <mergeCell ref="A89:C90"/>
    <mergeCell ref="P89:S90"/>
    <mergeCell ref="D89:O90"/>
    <mergeCell ref="T89:AE89"/>
    <mergeCell ref="T90:W90"/>
    <mergeCell ref="BD93:BL93"/>
    <mergeCell ref="BD89:BL90"/>
    <mergeCell ref="AR89:BC89"/>
    <mergeCell ref="AR90:AU90"/>
    <mergeCell ref="AV90:AY90"/>
    <mergeCell ref="AZ90:BC90"/>
    <mergeCell ref="AR93:AU93"/>
    <mergeCell ref="AV93:AY93"/>
    <mergeCell ref="AZ93:BC93"/>
    <mergeCell ref="BD92:BL92"/>
    <mergeCell ref="BD99:BL99"/>
    <mergeCell ref="BD98:BL98"/>
    <mergeCell ref="AF89:AQ89"/>
    <mergeCell ref="AF90:AI90"/>
    <mergeCell ref="AJ90:AM90"/>
    <mergeCell ref="AN90:AQ90"/>
    <mergeCell ref="AN93:AQ93"/>
    <mergeCell ref="AJ95:AM95"/>
    <mergeCell ref="AN95:AQ95"/>
    <mergeCell ref="AR95:AU95"/>
    <mergeCell ref="AB93:AE93"/>
    <mergeCell ref="AF93:AI93"/>
    <mergeCell ref="AJ93:AM93"/>
    <mergeCell ref="A92:C92"/>
    <mergeCell ref="D92:O92"/>
    <mergeCell ref="P92:S92"/>
    <mergeCell ref="T93:W93"/>
    <mergeCell ref="X93:AA93"/>
    <mergeCell ref="T92:W92"/>
    <mergeCell ref="X92:AA92"/>
    <mergeCell ref="T94:W94"/>
    <mergeCell ref="X94:AA94"/>
    <mergeCell ref="AB94:AE94"/>
    <mergeCell ref="A94:C94"/>
    <mergeCell ref="D94:O94"/>
    <mergeCell ref="P94:S94"/>
    <mergeCell ref="AV95:AY95"/>
    <mergeCell ref="AZ95:BC95"/>
    <mergeCell ref="AR96:AU96"/>
    <mergeCell ref="AV96:AY96"/>
    <mergeCell ref="AZ96:BC96"/>
    <mergeCell ref="AR97:AU97"/>
    <mergeCell ref="AV97:AY97"/>
    <mergeCell ref="AZ97:BC97"/>
    <mergeCell ref="AR98:AU98"/>
    <mergeCell ref="AV98:AY98"/>
    <mergeCell ref="AZ98:BC98"/>
    <mergeCell ref="A99:C99"/>
    <mergeCell ref="D99:O99"/>
    <mergeCell ref="P99:S99"/>
    <mergeCell ref="T99:W99"/>
    <mergeCell ref="X99:AA99"/>
    <mergeCell ref="AB99:AE99"/>
    <mergeCell ref="AF99:AI99"/>
    <mergeCell ref="AJ99:AM99"/>
    <mergeCell ref="AN99:AQ99"/>
    <mergeCell ref="AR99:AU99"/>
    <mergeCell ref="AV99:AY99"/>
    <mergeCell ref="AZ99:BC99"/>
    <mergeCell ref="AG106:AL106"/>
    <mergeCell ref="AR106:BL106"/>
    <mergeCell ref="AG112:AL112"/>
    <mergeCell ref="AR112:BL112"/>
    <mergeCell ref="AG107:AL107"/>
    <mergeCell ref="AR107:BL107"/>
    <mergeCell ref="AG111:AL111"/>
    <mergeCell ref="AR111:BL111"/>
    <mergeCell ref="A42:C42"/>
    <mergeCell ref="O41:BL41"/>
    <mergeCell ref="O42:BL42"/>
    <mergeCell ref="J41:N41"/>
    <mergeCell ref="D41:I41"/>
    <mergeCell ref="D42:I42"/>
    <mergeCell ref="A41:C41"/>
    <mergeCell ref="J42:N42"/>
    <mergeCell ref="C47:H47"/>
    <mergeCell ref="A48:B48"/>
    <mergeCell ref="C48:H48"/>
    <mergeCell ref="I48:M48"/>
    <mergeCell ref="A47:B47"/>
    <mergeCell ref="AU50:BC50"/>
    <mergeCell ref="BD50:BL50"/>
    <mergeCell ref="N47:AK47"/>
    <mergeCell ref="I47:M47"/>
    <mergeCell ref="N48:AK48"/>
    <mergeCell ref="I49:M49"/>
    <mergeCell ref="N49:AK49"/>
    <mergeCell ref="N50:AK50"/>
    <mergeCell ref="AL50:AT50"/>
    <mergeCell ref="AL48:AT48"/>
    <mergeCell ref="A57:AB57"/>
    <mergeCell ref="AC57:AH57"/>
    <mergeCell ref="AI57:AR57"/>
    <mergeCell ref="AC55:AH55"/>
    <mergeCell ref="AC56:AH56"/>
    <mergeCell ref="A55:AB55"/>
    <mergeCell ref="A56:AB56"/>
    <mergeCell ref="AS57:BB57"/>
    <mergeCell ref="BC57:BL57"/>
    <mergeCell ref="AI55:AR55"/>
    <mergeCell ref="AI56:AR56"/>
    <mergeCell ref="BC55:BL55"/>
    <mergeCell ref="AS55:BB55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61:AB61"/>
    <mergeCell ref="AC61:AH61"/>
    <mergeCell ref="AI61:AR61"/>
    <mergeCell ref="AS61:BB61"/>
    <mergeCell ref="A60:AB60"/>
    <mergeCell ref="BE66:BL66"/>
    <mergeCell ref="AK65:AQ65"/>
    <mergeCell ref="AR65:BD65"/>
    <mergeCell ref="A65:B65"/>
    <mergeCell ref="A66:B66"/>
    <mergeCell ref="C66:H66"/>
    <mergeCell ref="I66:AJ66"/>
    <mergeCell ref="AK66:AQ66"/>
    <mergeCell ref="C65:H65"/>
    <mergeCell ref="BE78:BL78"/>
    <mergeCell ref="BE67:BL67"/>
    <mergeCell ref="BE68:BL68"/>
    <mergeCell ref="AR69:BD69"/>
    <mergeCell ref="BE69:BL69"/>
    <mergeCell ref="I67:BD67"/>
    <mergeCell ref="I68:BD68"/>
    <mergeCell ref="I78:AJ78"/>
    <mergeCell ref="AK78:AQ78"/>
    <mergeCell ref="BE70:BL70"/>
    <mergeCell ref="A80:B80"/>
    <mergeCell ref="C80:H80"/>
    <mergeCell ref="A78:B78"/>
    <mergeCell ref="C78:H78"/>
    <mergeCell ref="A77:B77"/>
    <mergeCell ref="C77:H77"/>
    <mergeCell ref="A70:B70"/>
    <mergeCell ref="C70:H70"/>
    <mergeCell ref="A71:B71"/>
    <mergeCell ref="C71:H71"/>
    <mergeCell ref="A72:B72"/>
    <mergeCell ref="C72:H72"/>
    <mergeCell ref="A76:B76"/>
    <mergeCell ref="C76:H76"/>
    <mergeCell ref="A84:B84"/>
    <mergeCell ref="C84:H84"/>
    <mergeCell ref="AK84:AQ84"/>
    <mergeCell ref="A85:B85"/>
    <mergeCell ref="C85:H85"/>
    <mergeCell ref="I85:AJ85"/>
    <mergeCell ref="AK85:AQ85"/>
    <mergeCell ref="I84:AJ84"/>
    <mergeCell ref="I74:AJ74"/>
    <mergeCell ref="AK74:AQ74"/>
    <mergeCell ref="AR85:BD85"/>
    <mergeCell ref="BE85:BL85"/>
    <mergeCell ref="BE84:BL84"/>
    <mergeCell ref="AR80:BD80"/>
    <mergeCell ref="BE80:BL80"/>
    <mergeCell ref="I80:AJ80"/>
    <mergeCell ref="AK80:AQ80"/>
    <mergeCell ref="AR78:BD78"/>
    <mergeCell ref="AR74:BD74"/>
    <mergeCell ref="BE74:BL74"/>
    <mergeCell ref="A75:B75"/>
    <mergeCell ref="C75:H75"/>
    <mergeCell ref="I75:AJ75"/>
    <mergeCell ref="AK75:AQ75"/>
    <mergeCell ref="AR75:BD75"/>
    <mergeCell ref="BE75:BL75"/>
    <mergeCell ref="A74:B74"/>
    <mergeCell ref="C74:H74"/>
    <mergeCell ref="I76:AJ76"/>
    <mergeCell ref="AK76:AQ76"/>
    <mergeCell ref="AR76:BD76"/>
    <mergeCell ref="BE76:BL76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7" max="6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8"/>
  <sheetViews>
    <sheetView workbookViewId="0" topLeftCell="A1">
      <selection activeCell="L23" sqref="L23:BL23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'010116'!AO13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20" spans="1:64" ht="12.75">
      <c r="A20" s="7" t="s">
        <v>9</v>
      </c>
      <c r="C20" s="25" t="s">
        <v>246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1015031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12.75">
      <c r="A26" s="7" t="s">
        <v>14</v>
      </c>
      <c r="C26" s="25" t="str">
        <f>C20</f>
        <v>1015031</v>
      </c>
      <c r="D26" s="27"/>
      <c r="E26" s="27"/>
      <c r="F26" s="27"/>
      <c r="G26" s="27"/>
      <c r="H26" s="27"/>
      <c r="I26" s="27"/>
      <c r="J26" s="27"/>
      <c r="L26" s="70" t="s">
        <v>247</v>
      </c>
      <c r="M26" s="70"/>
      <c r="N26" s="70"/>
      <c r="O26" s="70"/>
      <c r="P26" s="70"/>
      <c r="Q26" s="5"/>
      <c r="R26" s="67" t="s">
        <v>248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305.619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275.619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30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56.25" customHeight="1">
      <c r="A34" s="7"/>
      <c r="D34" s="28" t="s">
        <v>292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21.75" customHeight="1">
      <c r="A37" s="7"/>
      <c r="D37" s="28" t="s">
        <v>249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0" ht="11.25">
      <c r="A40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108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24" customHeight="1">
      <c r="A48" s="33">
        <v>1</v>
      </c>
      <c r="B48" s="33"/>
      <c r="C48" s="34" t="str">
        <f>C26</f>
        <v>1015031</v>
      </c>
      <c r="D48" s="33"/>
      <c r="E48" s="33"/>
      <c r="F48" s="33"/>
      <c r="G48" s="33"/>
      <c r="H48" s="33"/>
      <c r="I48" s="34" t="str">
        <f>L26</f>
        <v>130107</v>
      </c>
      <c r="J48" s="33"/>
      <c r="K48" s="33"/>
      <c r="L48" s="33"/>
      <c r="M48" s="33"/>
      <c r="N48" s="55" t="str">
        <f>R26</f>
        <v>Утримання та навчально-тренувальна робота комунальних дитячо-юнацьких спортивних шкіл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28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250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275.619</v>
      </c>
      <c r="AM49" s="72"/>
      <c r="AN49" s="72"/>
      <c r="AO49" s="72"/>
      <c r="AP49" s="72"/>
      <c r="AQ49" s="72"/>
      <c r="AR49" s="72"/>
      <c r="AS49" s="72"/>
      <c r="AT49" s="72"/>
      <c r="AU49" s="72">
        <v>30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305.619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275.619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30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305.619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 customHeight="1">
      <c r="A57" s="82" t="s">
        <v>109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4"/>
      <c r="AD57" s="33"/>
      <c r="AE57" s="33"/>
      <c r="AF57" s="33"/>
      <c r="AG57" s="33"/>
      <c r="AH57" s="3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123">
        <f>SUM(AI57:AR60)</f>
        <v>0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123">
        <f>SUM(AS57:BB60)</f>
        <v>0</v>
      </c>
      <c r="AT61" s="64"/>
      <c r="AU61" s="64"/>
      <c r="AV61" s="64"/>
      <c r="AW61" s="64"/>
      <c r="AX61" s="64"/>
      <c r="AY61" s="64"/>
      <c r="AZ61" s="64"/>
      <c r="BA61" s="64"/>
      <c r="BB61" s="64"/>
      <c r="BC61" s="123">
        <f>SUM(BC57:BL60)</f>
        <v>0</v>
      </c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4" ht="11.25">
      <c r="A64" s="7" t="s">
        <v>61</v>
      </c>
    </row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4" t="str">
        <f>C26</f>
        <v>1015031</v>
      </c>
      <c r="D68" s="33"/>
      <c r="E68" s="33"/>
      <c r="F68" s="33"/>
      <c r="G68" s="33"/>
      <c r="H68" s="33"/>
      <c r="I68" s="90" t="str">
        <f>R26</f>
        <v>Утримання та навчально-тренувальна робота комунальних дитячо-юнацьких спортивних шкіл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33"/>
      <c r="B69" s="33"/>
      <c r="C69" s="33"/>
      <c r="D69" s="33"/>
      <c r="E69" s="33"/>
      <c r="F69" s="33"/>
      <c r="G69" s="33"/>
      <c r="H69" s="33"/>
      <c r="I69" s="93" t="str">
        <f>N49</f>
        <v>Підготовка спортивного резерву та підвищення рівня фізичної підготовленості дітей дитячо-юнацькими спортивними школами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5"/>
      <c r="BE69" s="73"/>
      <c r="BF69" s="73"/>
      <c r="BG69" s="73"/>
      <c r="BH69" s="73"/>
      <c r="BI69" s="73"/>
      <c r="BJ69" s="73"/>
      <c r="BK69" s="73"/>
      <c r="BL69" s="73"/>
    </row>
    <row r="70" spans="1:64" ht="11.25" customHeight="1">
      <c r="A70" s="104"/>
      <c r="B70" s="104"/>
      <c r="C70" s="104"/>
      <c r="D70" s="104"/>
      <c r="E70" s="104"/>
      <c r="F70" s="104"/>
      <c r="G70" s="104"/>
      <c r="H70" s="104"/>
      <c r="I70" s="101" t="s">
        <v>76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64" ht="33.75" customHeight="1">
      <c r="A71" s="33"/>
      <c r="B71" s="33"/>
      <c r="C71" s="33">
        <v>1</v>
      </c>
      <c r="D71" s="33"/>
      <c r="E71" s="33"/>
      <c r="F71" s="33"/>
      <c r="G71" s="33"/>
      <c r="H71" s="33"/>
      <c r="I71" s="39" t="s">
        <v>251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80</v>
      </c>
      <c r="AL71" s="31"/>
      <c r="AM71" s="31"/>
      <c r="AN71" s="31"/>
      <c r="AO71" s="31"/>
      <c r="AP71" s="31"/>
      <c r="AQ71" s="31"/>
      <c r="AR71" s="32" t="s">
        <v>110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1">
        <v>1</v>
      </c>
      <c r="BF71" s="31"/>
      <c r="BG71" s="31"/>
      <c r="BH71" s="31"/>
      <c r="BI71" s="31"/>
      <c r="BJ71" s="31"/>
      <c r="BK71" s="31"/>
      <c r="BL71" s="31"/>
    </row>
    <row r="72" spans="1:64" ht="33.75" customHeight="1">
      <c r="A72" s="33"/>
      <c r="B72" s="33"/>
      <c r="C72" s="33">
        <v>2</v>
      </c>
      <c r="D72" s="33"/>
      <c r="E72" s="33"/>
      <c r="F72" s="33"/>
      <c r="G72" s="33"/>
      <c r="H72" s="33"/>
      <c r="I72" s="39" t="s">
        <v>252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1"/>
      <c r="AK72" s="115" t="s">
        <v>117</v>
      </c>
      <c r="AL72" s="116"/>
      <c r="AM72" s="116"/>
      <c r="AN72" s="116"/>
      <c r="AO72" s="116"/>
      <c r="AP72" s="116"/>
      <c r="AQ72" s="117"/>
      <c r="AR72" s="32" t="s">
        <v>120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121">
        <f>V30*1000</f>
        <v>275619</v>
      </c>
      <c r="BF72" s="31"/>
      <c r="BG72" s="31"/>
      <c r="BH72" s="31"/>
      <c r="BI72" s="31"/>
      <c r="BJ72" s="31"/>
      <c r="BK72" s="31"/>
      <c r="BL72" s="31"/>
    </row>
    <row r="73" spans="1:64" ht="33.75" customHeight="1">
      <c r="A73" s="33"/>
      <c r="B73" s="33"/>
      <c r="C73" s="33">
        <v>3</v>
      </c>
      <c r="D73" s="33"/>
      <c r="E73" s="33"/>
      <c r="F73" s="33"/>
      <c r="G73" s="33"/>
      <c r="H73" s="33"/>
      <c r="I73" s="39" t="s">
        <v>253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86</v>
      </c>
      <c r="AL73" s="31"/>
      <c r="AM73" s="31"/>
      <c r="AN73" s="31"/>
      <c r="AO73" s="31"/>
      <c r="AP73" s="31"/>
      <c r="AQ73" s="31"/>
      <c r="AR73" s="32" t="s">
        <v>81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3</v>
      </c>
      <c r="BF73" s="31"/>
      <c r="BG73" s="31"/>
      <c r="BH73" s="31"/>
      <c r="BI73" s="31"/>
      <c r="BJ73" s="31"/>
      <c r="BK73" s="31"/>
      <c r="BL73" s="31"/>
    </row>
    <row r="74" spans="1:64" ht="11.25">
      <c r="A74" s="33"/>
      <c r="B74" s="33"/>
      <c r="C74" s="33">
        <v>4</v>
      </c>
      <c r="D74" s="33"/>
      <c r="E74" s="33"/>
      <c r="F74" s="33"/>
      <c r="G74" s="33"/>
      <c r="H74" s="33"/>
      <c r="I74" s="39" t="s">
        <v>254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86</v>
      </c>
      <c r="AL74" s="31"/>
      <c r="AM74" s="31"/>
      <c r="AN74" s="31"/>
      <c r="AO74" s="31"/>
      <c r="AP74" s="31"/>
      <c r="AQ74" s="31"/>
      <c r="AR74" s="32" t="s">
        <v>81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>
        <v>2</v>
      </c>
      <c r="BF74" s="31"/>
      <c r="BG74" s="31"/>
      <c r="BH74" s="31"/>
      <c r="BI74" s="31"/>
      <c r="BJ74" s="31"/>
      <c r="BK74" s="31"/>
      <c r="BL74" s="31"/>
    </row>
    <row r="75" spans="1:64" ht="11.25">
      <c r="A75" s="104"/>
      <c r="B75" s="104"/>
      <c r="C75" s="104"/>
      <c r="D75" s="104"/>
      <c r="E75" s="104"/>
      <c r="F75" s="104"/>
      <c r="G75" s="104"/>
      <c r="H75" s="104"/>
      <c r="I75" s="101" t="s">
        <v>77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64" s="7" customFormat="1" ht="33" customHeight="1">
      <c r="A76" s="33"/>
      <c r="B76" s="33"/>
      <c r="C76" s="33">
        <v>1</v>
      </c>
      <c r="D76" s="33"/>
      <c r="E76" s="33"/>
      <c r="F76" s="33"/>
      <c r="G76" s="33"/>
      <c r="H76" s="33"/>
      <c r="I76" s="39" t="s">
        <v>255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86</v>
      </c>
      <c r="AL76" s="31"/>
      <c r="AM76" s="31"/>
      <c r="AN76" s="31"/>
      <c r="AO76" s="31"/>
      <c r="AP76" s="31"/>
      <c r="AQ76" s="31"/>
      <c r="AR76" s="32" t="s">
        <v>256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1">
        <v>60</v>
      </c>
      <c r="BF76" s="31"/>
      <c r="BG76" s="31"/>
      <c r="BH76" s="31"/>
      <c r="BI76" s="31"/>
      <c r="BJ76" s="31"/>
      <c r="BK76" s="31"/>
      <c r="BL76" s="31"/>
    </row>
    <row r="77" spans="1:64" ht="37.5" customHeight="1">
      <c r="A77" s="33"/>
      <c r="B77" s="33"/>
      <c r="C77" s="33">
        <v>2</v>
      </c>
      <c r="D77" s="33"/>
      <c r="E77" s="33"/>
      <c r="F77" s="33"/>
      <c r="G77" s="33"/>
      <c r="H77" s="33"/>
      <c r="I77" s="39" t="s">
        <v>257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86</v>
      </c>
      <c r="AL77" s="31"/>
      <c r="AM77" s="31"/>
      <c r="AN77" s="31"/>
      <c r="AO77" s="31"/>
      <c r="AP77" s="31"/>
      <c r="AQ77" s="31"/>
      <c r="AR77" s="32" t="s">
        <v>256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>
        <v>58</v>
      </c>
      <c r="BF77" s="31"/>
      <c r="BG77" s="31"/>
      <c r="BH77" s="31"/>
      <c r="BI77" s="31"/>
      <c r="BJ77" s="31"/>
      <c r="BK77" s="31"/>
      <c r="BL77" s="31"/>
    </row>
    <row r="78" spans="1:64" ht="54.75" customHeight="1">
      <c r="A78" s="33"/>
      <c r="B78" s="33"/>
      <c r="C78" s="33">
        <v>3</v>
      </c>
      <c r="D78" s="33"/>
      <c r="E78" s="33"/>
      <c r="F78" s="33"/>
      <c r="G78" s="33"/>
      <c r="H78" s="33"/>
      <c r="I78" s="39" t="s">
        <v>258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1"/>
      <c r="AK78" s="31" t="s">
        <v>80</v>
      </c>
      <c r="AL78" s="31"/>
      <c r="AM78" s="31"/>
      <c r="AN78" s="31"/>
      <c r="AO78" s="31"/>
      <c r="AP78" s="31"/>
      <c r="AQ78" s="31"/>
      <c r="AR78" s="32" t="s">
        <v>259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1" t="s">
        <v>82</v>
      </c>
      <c r="BF78" s="31"/>
      <c r="BG78" s="31"/>
      <c r="BH78" s="31"/>
      <c r="BI78" s="31"/>
      <c r="BJ78" s="31"/>
      <c r="BK78" s="31"/>
      <c r="BL78" s="31"/>
    </row>
    <row r="79" spans="1:64" ht="11.25">
      <c r="A79" s="104"/>
      <c r="B79" s="104"/>
      <c r="C79" s="104"/>
      <c r="D79" s="104"/>
      <c r="E79" s="104"/>
      <c r="F79" s="104"/>
      <c r="G79" s="104"/>
      <c r="H79" s="104"/>
      <c r="I79" s="101" t="s">
        <v>78</v>
      </c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3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64" ht="45.75" customHeight="1">
      <c r="A80" s="33"/>
      <c r="B80" s="33"/>
      <c r="C80" s="33">
        <v>1</v>
      </c>
      <c r="D80" s="33"/>
      <c r="E80" s="33"/>
      <c r="F80" s="33"/>
      <c r="G80" s="33"/>
      <c r="H80" s="33"/>
      <c r="I80" s="39" t="s">
        <v>260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 t="s">
        <v>117</v>
      </c>
      <c r="AL80" s="31"/>
      <c r="AM80" s="31"/>
      <c r="AN80" s="31"/>
      <c r="AO80" s="31"/>
      <c r="AP80" s="31"/>
      <c r="AQ80" s="31"/>
      <c r="AR80" s="32" t="s">
        <v>120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121">
        <f>BE72</f>
        <v>275619</v>
      </c>
      <c r="BF80" s="31"/>
      <c r="BG80" s="31"/>
      <c r="BH80" s="31"/>
      <c r="BI80" s="31"/>
      <c r="BJ80" s="31"/>
      <c r="BK80" s="31"/>
      <c r="BL80" s="31"/>
    </row>
    <row r="81" spans="1:64" ht="35.25" customHeight="1">
      <c r="A81" s="33"/>
      <c r="B81" s="33"/>
      <c r="C81" s="33">
        <v>2</v>
      </c>
      <c r="D81" s="33"/>
      <c r="E81" s="33"/>
      <c r="F81" s="33"/>
      <c r="G81" s="33"/>
      <c r="H81" s="33"/>
      <c r="I81" s="39" t="s">
        <v>261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1" t="s">
        <v>117</v>
      </c>
      <c r="AL81" s="31"/>
      <c r="AM81" s="31"/>
      <c r="AN81" s="31"/>
      <c r="AO81" s="31"/>
      <c r="AP81" s="31"/>
      <c r="AQ81" s="31"/>
      <c r="AR81" s="32" t="s">
        <v>262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1">
        <f>ROUND(199102/BE73/12,2)</f>
        <v>5530.61</v>
      </c>
      <c r="BF81" s="31"/>
      <c r="BG81" s="31"/>
      <c r="BH81" s="31"/>
      <c r="BI81" s="31"/>
      <c r="BJ81" s="31"/>
      <c r="BK81" s="31"/>
      <c r="BL81" s="31"/>
    </row>
    <row r="82" spans="1:64" ht="45" customHeight="1">
      <c r="A82" s="33"/>
      <c r="B82" s="33"/>
      <c r="C82" s="33">
        <v>3</v>
      </c>
      <c r="D82" s="33"/>
      <c r="E82" s="33"/>
      <c r="F82" s="33"/>
      <c r="G82" s="33"/>
      <c r="H82" s="33"/>
      <c r="I82" s="39" t="s">
        <v>263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1"/>
      <c r="AK82" s="31" t="s">
        <v>117</v>
      </c>
      <c r="AL82" s="31"/>
      <c r="AM82" s="31"/>
      <c r="AN82" s="31"/>
      <c r="AO82" s="31"/>
      <c r="AP82" s="31"/>
      <c r="AQ82" s="31"/>
      <c r="AR82" s="32" t="s">
        <v>264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1">
        <f>ROUND((199102+43832)/BE76,2)</f>
        <v>4048.9</v>
      </c>
      <c r="BF82" s="31"/>
      <c r="BG82" s="31"/>
      <c r="BH82" s="31"/>
      <c r="BI82" s="31"/>
      <c r="BJ82" s="31"/>
      <c r="BK82" s="31"/>
      <c r="BL82" s="31"/>
    </row>
    <row r="83" spans="1:64" ht="57" customHeight="1">
      <c r="A83" s="33"/>
      <c r="B83" s="33"/>
      <c r="C83" s="33">
        <v>4</v>
      </c>
      <c r="D83" s="33"/>
      <c r="E83" s="33"/>
      <c r="F83" s="33"/>
      <c r="G83" s="33"/>
      <c r="H83" s="33"/>
      <c r="I83" s="39" t="s">
        <v>265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1"/>
      <c r="AK83" s="31" t="s">
        <v>117</v>
      </c>
      <c r="AL83" s="31"/>
      <c r="AM83" s="31"/>
      <c r="AN83" s="31"/>
      <c r="AO83" s="31"/>
      <c r="AP83" s="31"/>
      <c r="AQ83" s="31"/>
      <c r="AR83" s="32" t="s">
        <v>259</v>
      </c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1" t="s">
        <v>82</v>
      </c>
      <c r="BF83" s="31"/>
      <c r="BG83" s="31"/>
      <c r="BH83" s="31"/>
      <c r="BI83" s="31"/>
      <c r="BJ83" s="31"/>
      <c r="BK83" s="31"/>
      <c r="BL83" s="31"/>
    </row>
    <row r="84" spans="1:64" ht="54.75" customHeight="1">
      <c r="A84" s="33"/>
      <c r="B84" s="33"/>
      <c r="C84" s="33">
        <v>5</v>
      </c>
      <c r="D84" s="33"/>
      <c r="E84" s="33"/>
      <c r="F84" s="33"/>
      <c r="G84" s="33"/>
      <c r="H84" s="33"/>
      <c r="I84" s="39" t="s">
        <v>266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1"/>
      <c r="AK84" s="31" t="s">
        <v>117</v>
      </c>
      <c r="AL84" s="31"/>
      <c r="AM84" s="31"/>
      <c r="AN84" s="31"/>
      <c r="AO84" s="31"/>
      <c r="AP84" s="31"/>
      <c r="AQ84" s="31"/>
      <c r="AR84" s="32" t="s">
        <v>259</v>
      </c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1" t="s">
        <v>82</v>
      </c>
      <c r="BF84" s="31"/>
      <c r="BG84" s="31"/>
      <c r="BH84" s="31"/>
      <c r="BI84" s="31"/>
      <c r="BJ84" s="31"/>
      <c r="BK84" s="31"/>
      <c r="BL84" s="31"/>
    </row>
    <row r="85" spans="1:64" ht="11.25">
      <c r="A85" s="104"/>
      <c r="B85" s="104"/>
      <c r="C85" s="104"/>
      <c r="D85" s="104"/>
      <c r="E85" s="104"/>
      <c r="F85" s="104"/>
      <c r="G85" s="104"/>
      <c r="H85" s="104"/>
      <c r="I85" s="101" t="s">
        <v>79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3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</row>
    <row r="86" spans="1:64" ht="47.25" customHeight="1">
      <c r="A86" s="33"/>
      <c r="B86" s="33"/>
      <c r="C86" s="33">
        <v>1</v>
      </c>
      <c r="D86" s="33"/>
      <c r="E86" s="33"/>
      <c r="F86" s="33"/>
      <c r="G86" s="33"/>
      <c r="H86" s="33"/>
      <c r="I86" s="39" t="s">
        <v>267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1"/>
      <c r="AK86" s="31" t="s">
        <v>86</v>
      </c>
      <c r="AL86" s="31"/>
      <c r="AM86" s="31"/>
      <c r="AN86" s="31"/>
      <c r="AO86" s="31"/>
      <c r="AP86" s="31"/>
      <c r="AQ86" s="31"/>
      <c r="AR86" s="32" t="s">
        <v>268</v>
      </c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1" t="s">
        <v>82</v>
      </c>
      <c r="BF86" s="31"/>
      <c r="BG86" s="31"/>
      <c r="BH86" s="31"/>
      <c r="BI86" s="31"/>
      <c r="BJ86" s="31"/>
      <c r="BK86" s="31"/>
      <c r="BL86" s="31"/>
    </row>
    <row r="87" spans="1:64" ht="45" customHeight="1">
      <c r="A87" s="33"/>
      <c r="B87" s="33"/>
      <c r="C87" s="33">
        <v>2</v>
      </c>
      <c r="D87" s="33"/>
      <c r="E87" s="33"/>
      <c r="F87" s="33"/>
      <c r="G87" s="33"/>
      <c r="H87" s="33"/>
      <c r="I87" s="39" t="s">
        <v>269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1"/>
      <c r="AK87" s="31" t="s">
        <v>86</v>
      </c>
      <c r="AL87" s="31"/>
      <c r="AM87" s="31"/>
      <c r="AN87" s="31"/>
      <c r="AO87" s="31"/>
      <c r="AP87" s="31"/>
      <c r="AQ87" s="31"/>
      <c r="AR87" s="32" t="s">
        <v>270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1">
        <v>20</v>
      </c>
      <c r="BF87" s="31"/>
      <c r="BG87" s="31"/>
      <c r="BH87" s="31"/>
      <c r="BI87" s="31"/>
      <c r="BJ87" s="31"/>
      <c r="BK87" s="31"/>
      <c r="BL87" s="31"/>
    </row>
    <row r="88" spans="1:64" ht="40.5" customHeight="1">
      <c r="A88" s="33"/>
      <c r="B88" s="33"/>
      <c r="C88" s="33">
        <v>3</v>
      </c>
      <c r="D88" s="33"/>
      <c r="E88" s="33"/>
      <c r="F88" s="33"/>
      <c r="G88" s="33"/>
      <c r="H88" s="33"/>
      <c r="I88" s="39" t="s">
        <v>271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1"/>
      <c r="AK88" s="31" t="s">
        <v>118</v>
      </c>
      <c r="AL88" s="31"/>
      <c r="AM88" s="31"/>
      <c r="AN88" s="31"/>
      <c r="AO88" s="31"/>
      <c r="AP88" s="31"/>
      <c r="AQ88" s="31"/>
      <c r="AR88" s="32" t="s">
        <v>272</v>
      </c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124" t="s">
        <v>273</v>
      </c>
      <c r="BF88" s="124"/>
      <c r="BG88" s="124"/>
      <c r="BH88" s="124"/>
      <c r="BI88" s="124"/>
      <c r="BJ88" s="124"/>
      <c r="BK88" s="124"/>
      <c r="BL88" s="124"/>
    </row>
    <row r="90" ht="11.25">
      <c r="A90" s="7" t="s">
        <v>119</v>
      </c>
    </row>
    <row r="91" ht="11.25">
      <c r="BI91" s="1" t="s">
        <v>65</v>
      </c>
    </row>
    <row r="92" spans="1:64" ht="32.25" customHeight="1">
      <c r="A92" s="33" t="s">
        <v>32</v>
      </c>
      <c r="B92" s="33"/>
      <c r="C92" s="33"/>
      <c r="D92" s="33" t="s">
        <v>33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 t="s">
        <v>48</v>
      </c>
      <c r="Q92" s="33"/>
      <c r="R92" s="33"/>
      <c r="S92" s="33"/>
      <c r="T92" s="33" t="s">
        <v>69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 t="s">
        <v>68</v>
      </c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 t="s">
        <v>67</v>
      </c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 t="s">
        <v>34</v>
      </c>
      <c r="BE92" s="33"/>
      <c r="BF92" s="33"/>
      <c r="BG92" s="33"/>
      <c r="BH92" s="33"/>
      <c r="BI92" s="33"/>
      <c r="BJ92" s="33"/>
      <c r="BK92" s="33"/>
      <c r="BL92" s="33"/>
    </row>
    <row r="93" spans="1:64" ht="24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 t="s">
        <v>28</v>
      </c>
      <c r="U93" s="33"/>
      <c r="V93" s="33"/>
      <c r="W93" s="33"/>
      <c r="X93" s="33" t="s">
        <v>29</v>
      </c>
      <c r="Y93" s="33"/>
      <c r="Z93" s="33"/>
      <c r="AA93" s="33"/>
      <c r="AB93" s="33" t="s">
        <v>30</v>
      </c>
      <c r="AC93" s="33"/>
      <c r="AD93" s="33"/>
      <c r="AE93" s="33"/>
      <c r="AF93" s="33" t="s">
        <v>28</v>
      </c>
      <c r="AG93" s="33"/>
      <c r="AH93" s="33"/>
      <c r="AI93" s="33"/>
      <c r="AJ93" s="33" t="s">
        <v>29</v>
      </c>
      <c r="AK93" s="33"/>
      <c r="AL93" s="33"/>
      <c r="AM93" s="33"/>
      <c r="AN93" s="33" t="s">
        <v>30</v>
      </c>
      <c r="AO93" s="33"/>
      <c r="AP93" s="33"/>
      <c r="AQ93" s="33"/>
      <c r="AR93" s="33" t="s">
        <v>28</v>
      </c>
      <c r="AS93" s="33"/>
      <c r="AT93" s="33"/>
      <c r="AU93" s="33"/>
      <c r="AV93" s="33" t="s">
        <v>29</v>
      </c>
      <c r="AW93" s="33"/>
      <c r="AX93" s="33"/>
      <c r="AY93" s="33"/>
      <c r="AZ93" s="33" t="s">
        <v>30</v>
      </c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64" ht="11.25">
      <c r="A94" s="42">
        <v>1</v>
      </c>
      <c r="B94" s="43"/>
      <c r="C94" s="44"/>
      <c r="D94" s="42">
        <v>2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  <c r="P94" s="42">
        <v>3</v>
      </c>
      <c r="Q94" s="43"/>
      <c r="R94" s="43"/>
      <c r="S94" s="44"/>
      <c r="T94" s="42">
        <v>4</v>
      </c>
      <c r="U94" s="43"/>
      <c r="V94" s="43"/>
      <c r="W94" s="44"/>
      <c r="X94" s="42">
        <v>5</v>
      </c>
      <c r="Y94" s="43"/>
      <c r="Z94" s="43"/>
      <c r="AA94" s="44"/>
      <c r="AB94" s="42">
        <v>6</v>
      </c>
      <c r="AC94" s="43"/>
      <c r="AD94" s="43"/>
      <c r="AE94" s="44"/>
      <c r="AF94" s="42">
        <v>7</v>
      </c>
      <c r="AG94" s="43"/>
      <c r="AH94" s="43"/>
      <c r="AI94" s="44"/>
      <c r="AJ94" s="42">
        <v>8</v>
      </c>
      <c r="AK94" s="43"/>
      <c r="AL94" s="43"/>
      <c r="AM94" s="44"/>
      <c r="AN94" s="42">
        <v>9</v>
      </c>
      <c r="AO94" s="43"/>
      <c r="AP94" s="43"/>
      <c r="AQ94" s="44"/>
      <c r="AR94" s="33">
        <v>10</v>
      </c>
      <c r="AS94" s="33"/>
      <c r="AT94" s="33"/>
      <c r="AU94" s="33"/>
      <c r="AV94" s="33">
        <v>11</v>
      </c>
      <c r="AW94" s="33"/>
      <c r="AX94" s="33"/>
      <c r="AY94" s="33"/>
      <c r="AZ94" s="33">
        <v>12</v>
      </c>
      <c r="BA94" s="33"/>
      <c r="BB94" s="33"/>
      <c r="BC94" s="33"/>
      <c r="BD94" s="42">
        <v>13</v>
      </c>
      <c r="BE94" s="43"/>
      <c r="BF94" s="43"/>
      <c r="BG94" s="43"/>
      <c r="BH94" s="43"/>
      <c r="BI94" s="43"/>
      <c r="BJ94" s="43"/>
      <c r="BK94" s="43"/>
      <c r="BL94" s="44"/>
    </row>
    <row r="95" spans="1:64" ht="11.25" customHeight="1">
      <c r="A95" s="42"/>
      <c r="B95" s="43"/>
      <c r="C95" s="44"/>
      <c r="D95" s="55" t="s">
        <v>57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  <c r="P95" s="58"/>
      <c r="Q95" s="59"/>
      <c r="R95" s="59"/>
      <c r="S95" s="60"/>
      <c r="T95" s="42"/>
      <c r="U95" s="43"/>
      <c r="V95" s="43"/>
      <c r="W95" s="44"/>
      <c r="X95" s="42"/>
      <c r="Y95" s="43"/>
      <c r="Z95" s="43"/>
      <c r="AA95" s="44"/>
      <c r="AB95" s="42"/>
      <c r="AC95" s="43"/>
      <c r="AD95" s="43"/>
      <c r="AE95" s="44"/>
      <c r="AF95" s="42"/>
      <c r="AG95" s="43"/>
      <c r="AH95" s="43"/>
      <c r="AI95" s="44"/>
      <c r="AJ95" s="42"/>
      <c r="AK95" s="43"/>
      <c r="AL95" s="43"/>
      <c r="AM95" s="44"/>
      <c r="AN95" s="42"/>
      <c r="AO95" s="43"/>
      <c r="AP95" s="43"/>
      <c r="AQ95" s="44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42"/>
      <c r="BE95" s="43"/>
      <c r="BF95" s="43"/>
      <c r="BG95" s="43"/>
      <c r="BH95" s="43"/>
      <c r="BI95" s="43"/>
      <c r="BJ95" s="43"/>
      <c r="BK95" s="43"/>
      <c r="BL95" s="44"/>
    </row>
    <row r="96" spans="1:64" ht="11.25">
      <c r="A96" s="42"/>
      <c r="B96" s="43"/>
      <c r="C96" s="44"/>
      <c r="D96" s="55" t="s">
        <v>70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  <c r="P96" s="58"/>
      <c r="Q96" s="59"/>
      <c r="R96" s="59"/>
      <c r="S96" s="60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42"/>
      <c r="BE96" s="43"/>
      <c r="BF96" s="43"/>
      <c r="BG96" s="43"/>
      <c r="BH96" s="43"/>
      <c r="BI96" s="43"/>
      <c r="BJ96" s="43"/>
      <c r="BK96" s="43"/>
      <c r="BL96" s="44"/>
    </row>
    <row r="97" spans="1:64" ht="11.25">
      <c r="A97" s="42"/>
      <c r="B97" s="43"/>
      <c r="C97" s="44"/>
      <c r="D97" s="61" t="s">
        <v>72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3"/>
      <c r="P97" s="58"/>
      <c r="Q97" s="59"/>
      <c r="R97" s="59"/>
      <c r="S97" s="60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42"/>
      <c r="BE97" s="43"/>
      <c r="BF97" s="43"/>
      <c r="BG97" s="43"/>
      <c r="BH97" s="43"/>
      <c r="BI97" s="43"/>
      <c r="BJ97" s="43"/>
      <c r="BK97" s="43"/>
      <c r="BL97" s="44"/>
    </row>
    <row r="98" spans="1:64" ht="22.5" customHeight="1">
      <c r="A98" s="42"/>
      <c r="B98" s="43"/>
      <c r="C98" s="44"/>
      <c r="D98" s="61" t="s">
        <v>35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3"/>
      <c r="P98" s="58"/>
      <c r="Q98" s="59"/>
      <c r="R98" s="59"/>
      <c r="S98" s="60"/>
      <c r="T98" s="33" t="s">
        <v>103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 t="s">
        <v>103</v>
      </c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 t="s">
        <v>103</v>
      </c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42"/>
      <c r="BE98" s="43"/>
      <c r="BF98" s="43"/>
      <c r="BG98" s="43"/>
      <c r="BH98" s="43"/>
      <c r="BI98" s="43"/>
      <c r="BJ98" s="43"/>
      <c r="BK98" s="43"/>
      <c r="BL98" s="44"/>
    </row>
    <row r="99" spans="1:64" ht="11.25">
      <c r="A99" s="42"/>
      <c r="B99" s="43"/>
      <c r="C99" s="44"/>
      <c r="D99" s="55" t="s">
        <v>59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8"/>
      <c r="Q99" s="59"/>
      <c r="R99" s="59"/>
      <c r="S99" s="60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42"/>
      <c r="BE99" s="43"/>
      <c r="BF99" s="43"/>
      <c r="BG99" s="43"/>
      <c r="BH99" s="43"/>
      <c r="BI99" s="43"/>
      <c r="BJ99" s="43"/>
      <c r="BK99" s="43"/>
      <c r="BL99" s="44"/>
    </row>
    <row r="100" spans="1:64" ht="11.25">
      <c r="A100" s="45"/>
      <c r="B100" s="46"/>
      <c r="C100" s="47"/>
      <c r="D100" s="48" t="s">
        <v>71</v>
      </c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0"/>
      <c r="P100" s="51"/>
      <c r="Q100" s="52"/>
      <c r="R100" s="52"/>
      <c r="S100" s="53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42"/>
      <c r="BE100" s="43"/>
      <c r="BF100" s="43"/>
      <c r="BG100" s="43"/>
      <c r="BH100" s="43"/>
      <c r="BI100" s="43"/>
      <c r="BJ100" s="43"/>
      <c r="BK100" s="43"/>
      <c r="BL100" s="44"/>
    </row>
    <row r="101" spans="1:64" ht="11.25">
      <c r="A101" s="45"/>
      <c r="B101" s="46"/>
      <c r="C101" s="47"/>
      <c r="D101" s="48" t="s">
        <v>59</v>
      </c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  <c r="P101" s="51"/>
      <c r="Q101" s="52"/>
      <c r="R101" s="52"/>
      <c r="S101" s="53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43"/>
      <c r="BE101" s="43"/>
      <c r="BF101" s="43"/>
      <c r="BG101" s="43"/>
      <c r="BH101" s="43"/>
      <c r="BI101" s="43"/>
      <c r="BJ101" s="43"/>
      <c r="BK101" s="43"/>
      <c r="BL101" s="44"/>
    </row>
    <row r="102" spans="1:64" ht="11.25">
      <c r="A102" s="33"/>
      <c r="B102" s="33"/>
      <c r="C102" s="33"/>
      <c r="D102" s="74" t="s">
        <v>60</v>
      </c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5"/>
      <c r="Q102" s="75"/>
      <c r="R102" s="75"/>
      <c r="S102" s="75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</row>
    <row r="103" spans="1:30" ht="11.25">
      <c r="A103" s="16"/>
      <c r="B103" s="1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1.25">
      <c r="A104" s="13" t="s">
        <v>74</v>
      </c>
      <c r="B104" s="13"/>
      <c r="C104" s="14"/>
      <c r="D104" s="13"/>
      <c r="E104" s="1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5" ht="11.25">
      <c r="A105" s="15" t="s">
        <v>104</v>
      </c>
      <c r="B105" s="15"/>
      <c r="C105" s="15"/>
      <c r="D105" s="15"/>
      <c r="E105" s="15"/>
    </row>
    <row r="106" spans="1:5" ht="11.25">
      <c r="A106" s="15" t="s">
        <v>73</v>
      </c>
      <c r="B106" s="15"/>
      <c r="C106" s="15"/>
      <c r="D106" s="15"/>
      <c r="E106" s="15"/>
    </row>
    <row r="107" spans="1:5" ht="11.25">
      <c r="A107" s="15"/>
      <c r="B107" s="15"/>
      <c r="C107" s="15"/>
      <c r="D107" s="15"/>
      <c r="E107" s="15"/>
    </row>
    <row r="108" spans="1:5" ht="11.25">
      <c r="A108" s="15"/>
      <c r="B108" s="15"/>
      <c r="C108" s="15"/>
      <c r="D108" s="15"/>
      <c r="E108" s="15"/>
    </row>
    <row r="109" spans="1:5" ht="11.25">
      <c r="A109" s="15"/>
      <c r="B109" s="15"/>
      <c r="C109" s="15"/>
      <c r="D109" s="15"/>
      <c r="E109" s="15"/>
    </row>
    <row r="110" spans="1:5" ht="11.25">
      <c r="A110" s="15"/>
      <c r="B110" s="15"/>
      <c r="C110" s="15"/>
      <c r="D110" s="15" t="s">
        <v>36</v>
      </c>
      <c r="E110" s="15"/>
    </row>
    <row r="111" spans="1:64" ht="11.25">
      <c r="A111" s="15"/>
      <c r="B111" s="15"/>
      <c r="C111" s="15"/>
      <c r="D111" s="15" t="s">
        <v>37</v>
      </c>
      <c r="E111" s="15"/>
      <c r="AG111" s="76"/>
      <c r="AH111" s="76"/>
      <c r="AI111" s="76"/>
      <c r="AJ111" s="76"/>
      <c r="AK111" s="76"/>
      <c r="AL111" s="76"/>
      <c r="AR111" s="77" t="s">
        <v>39</v>
      </c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</row>
    <row r="112" spans="1:64" ht="11.25">
      <c r="A112" s="15"/>
      <c r="B112" s="15"/>
      <c r="C112" s="15"/>
      <c r="D112" s="15" t="s">
        <v>38</v>
      </c>
      <c r="E112" s="15"/>
      <c r="P112" s="3"/>
      <c r="AG112" s="26" t="s">
        <v>40</v>
      </c>
      <c r="AH112" s="26"/>
      <c r="AI112" s="26"/>
      <c r="AJ112" s="26"/>
      <c r="AK112" s="26"/>
      <c r="AL112" s="26"/>
      <c r="AR112" s="26" t="s">
        <v>41</v>
      </c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</row>
    <row r="113" spans="1:5" ht="11.25">
      <c r="A113" s="15"/>
      <c r="B113" s="15"/>
      <c r="C113" s="15"/>
      <c r="D113" s="15"/>
      <c r="E113" s="15"/>
    </row>
    <row r="114" spans="1:5" ht="11.25">
      <c r="A114" s="15"/>
      <c r="B114" s="15"/>
      <c r="C114" s="15" t="s">
        <v>42</v>
      </c>
      <c r="E114" s="15"/>
    </row>
    <row r="115" spans="1:5" ht="11.25">
      <c r="A115" s="15"/>
      <c r="B115" s="15"/>
      <c r="C115" s="15"/>
      <c r="D115" s="15"/>
      <c r="E115" s="15"/>
    </row>
    <row r="116" spans="1:64" ht="11.25">
      <c r="A116" s="15"/>
      <c r="B116" s="15"/>
      <c r="C116" s="15"/>
      <c r="D116" s="15" t="s">
        <v>43</v>
      </c>
      <c r="E116" s="15"/>
      <c r="AG116" s="76"/>
      <c r="AH116" s="76"/>
      <c r="AI116" s="76"/>
      <c r="AJ116" s="76"/>
      <c r="AK116" s="76"/>
      <c r="AL116" s="76"/>
      <c r="AR116" s="77" t="s">
        <v>44</v>
      </c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</row>
    <row r="117" spans="1:64" ht="11.25">
      <c r="A117" s="15"/>
      <c r="B117" s="15"/>
      <c r="C117" s="15"/>
      <c r="D117" s="15"/>
      <c r="E117" s="15"/>
      <c r="P117" s="3"/>
      <c r="AG117" s="26" t="s">
        <v>40</v>
      </c>
      <c r="AH117" s="26"/>
      <c r="AI117" s="26"/>
      <c r="AJ117" s="26"/>
      <c r="AK117" s="26"/>
      <c r="AL117" s="26"/>
      <c r="AR117" s="26" t="s">
        <v>41</v>
      </c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</row>
    <row r="118" spans="1:5" ht="11.25">
      <c r="A118" s="15"/>
      <c r="B118" s="15"/>
      <c r="C118" s="15"/>
      <c r="D118" s="15"/>
      <c r="E118" s="15"/>
    </row>
  </sheetData>
  <mergeCells count="372">
    <mergeCell ref="A88:B88"/>
    <mergeCell ref="C88:H88"/>
    <mergeCell ref="I88:AJ88"/>
    <mergeCell ref="AK88:AQ88"/>
    <mergeCell ref="AK87:AQ87"/>
    <mergeCell ref="AK83:AQ83"/>
    <mergeCell ref="AR88:BD88"/>
    <mergeCell ref="BE88:BL88"/>
    <mergeCell ref="AK84:AQ84"/>
    <mergeCell ref="AK85:AQ85"/>
    <mergeCell ref="AR87:BD87"/>
    <mergeCell ref="BE87:BL87"/>
    <mergeCell ref="BE84:BL84"/>
    <mergeCell ref="AR83:BD83"/>
    <mergeCell ref="A87:B87"/>
    <mergeCell ref="C87:H87"/>
    <mergeCell ref="I87:AJ87"/>
    <mergeCell ref="I84:AJ84"/>
    <mergeCell ref="A85:B85"/>
    <mergeCell ref="C85:H85"/>
    <mergeCell ref="A86:B86"/>
    <mergeCell ref="C86:H86"/>
    <mergeCell ref="I86:AJ86"/>
    <mergeCell ref="BE83:BL83"/>
    <mergeCell ref="I82:AJ82"/>
    <mergeCell ref="AK82:AQ82"/>
    <mergeCell ref="AR82:BD82"/>
    <mergeCell ref="BE82:BL82"/>
    <mergeCell ref="I83:AJ83"/>
    <mergeCell ref="AR78:BD78"/>
    <mergeCell ref="BE78:BL78"/>
    <mergeCell ref="AR79:BD79"/>
    <mergeCell ref="BE79:BL79"/>
    <mergeCell ref="A81:B81"/>
    <mergeCell ref="C81:H81"/>
    <mergeCell ref="A84:B84"/>
    <mergeCell ref="C84:H84"/>
    <mergeCell ref="A82:B82"/>
    <mergeCell ref="C82:H82"/>
    <mergeCell ref="A83:B83"/>
    <mergeCell ref="C83:H83"/>
    <mergeCell ref="BE81:BL81"/>
    <mergeCell ref="A78:B78"/>
    <mergeCell ref="C78:H78"/>
    <mergeCell ref="I78:AJ78"/>
    <mergeCell ref="AK78:AQ78"/>
    <mergeCell ref="I81:AJ81"/>
    <mergeCell ref="AK81:AQ81"/>
    <mergeCell ref="AR81:BD81"/>
    <mergeCell ref="A80:B80"/>
    <mergeCell ref="C80:H80"/>
    <mergeCell ref="A77:B77"/>
    <mergeCell ref="C77:H77"/>
    <mergeCell ref="I77:AJ77"/>
    <mergeCell ref="AK77:AQ77"/>
    <mergeCell ref="AR72:BD72"/>
    <mergeCell ref="BE72:BL72"/>
    <mergeCell ref="AR73:BD73"/>
    <mergeCell ref="BE73:BL73"/>
    <mergeCell ref="AR74:BD74"/>
    <mergeCell ref="BE74:BL74"/>
    <mergeCell ref="A73:B73"/>
    <mergeCell ref="C73:H73"/>
    <mergeCell ref="I73:AJ73"/>
    <mergeCell ref="AK73:AQ73"/>
    <mergeCell ref="A74:B74"/>
    <mergeCell ref="C74:H74"/>
    <mergeCell ref="I74:AJ74"/>
    <mergeCell ref="AK74:AQ74"/>
    <mergeCell ref="A72:B72"/>
    <mergeCell ref="C72:H72"/>
    <mergeCell ref="I72:AJ72"/>
    <mergeCell ref="AK72:AQ72"/>
    <mergeCell ref="AO8:BL8"/>
    <mergeCell ref="AO7:BL7"/>
    <mergeCell ref="AO11:BL11"/>
    <mergeCell ref="AO12:BL12"/>
    <mergeCell ref="AO9:AQ9"/>
    <mergeCell ref="AU48:BC48"/>
    <mergeCell ref="BD48:BL48"/>
    <mergeCell ref="C20:J20"/>
    <mergeCell ref="C21:J21"/>
    <mergeCell ref="C26:J26"/>
    <mergeCell ref="D34:BL34"/>
    <mergeCell ref="V31:AC31"/>
    <mergeCell ref="V30:AC30"/>
    <mergeCell ref="L20:BL20"/>
    <mergeCell ref="L21:BL21"/>
    <mergeCell ref="AR71:BD71"/>
    <mergeCell ref="A68:B68"/>
    <mergeCell ref="C68:H68"/>
    <mergeCell ref="A69:B69"/>
    <mergeCell ref="C69:H69"/>
    <mergeCell ref="AK70:AQ70"/>
    <mergeCell ref="A70:B70"/>
    <mergeCell ref="C70:H70"/>
    <mergeCell ref="BE71:BL71"/>
    <mergeCell ref="A75:B75"/>
    <mergeCell ref="C75:H75"/>
    <mergeCell ref="I75:AJ75"/>
    <mergeCell ref="AK75:AQ75"/>
    <mergeCell ref="AR75:BD75"/>
    <mergeCell ref="BE75:BL75"/>
    <mergeCell ref="A71:B71"/>
    <mergeCell ref="C71:H71"/>
    <mergeCell ref="I71:AJ71"/>
    <mergeCell ref="A76:B76"/>
    <mergeCell ref="C76:H76"/>
    <mergeCell ref="I76:AJ76"/>
    <mergeCell ref="AK76:AQ76"/>
    <mergeCell ref="BD100:BL100"/>
    <mergeCell ref="A101:C101"/>
    <mergeCell ref="D101:O101"/>
    <mergeCell ref="P101:S101"/>
    <mergeCell ref="T101:W101"/>
    <mergeCell ref="X101:AA101"/>
    <mergeCell ref="AB101:AE101"/>
    <mergeCell ref="AF101:AI101"/>
    <mergeCell ref="AJ101:AM101"/>
    <mergeCell ref="AN101:AQ101"/>
    <mergeCell ref="BD99:BL99"/>
    <mergeCell ref="A100:C100"/>
    <mergeCell ref="D100:O100"/>
    <mergeCell ref="P100:S100"/>
    <mergeCell ref="T100:W100"/>
    <mergeCell ref="X100:AA100"/>
    <mergeCell ref="AB100:AE100"/>
    <mergeCell ref="AF100:AI100"/>
    <mergeCell ref="AJ100:AM100"/>
    <mergeCell ref="AN100:AQ100"/>
    <mergeCell ref="BD98:BL98"/>
    <mergeCell ref="A99:C99"/>
    <mergeCell ref="D99:O99"/>
    <mergeCell ref="P99:S99"/>
    <mergeCell ref="T99:W99"/>
    <mergeCell ref="X99:AA99"/>
    <mergeCell ref="AB99:AE99"/>
    <mergeCell ref="AF99:AI99"/>
    <mergeCell ref="AJ99:AM99"/>
    <mergeCell ref="AN99:AQ99"/>
    <mergeCell ref="AV97:AY97"/>
    <mergeCell ref="AZ97:BC97"/>
    <mergeCell ref="BD97:BL97"/>
    <mergeCell ref="A98:C98"/>
    <mergeCell ref="D98:O98"/>
    <mergeCell ref="P98:S98"/>
    <mergeCell ref="T98:W98"/>
    <mergeCell ref="X98:AA98"/>
    <mergeCell ref="AB98:AE98"/>
    <mergeCell ref="AF98:AI98"/>
    <mergeCell ref="AF97:AI97"/>
    <mergeCell ref="AJ97:AM97"/>
    <mergeCell ref="AN97:AQ97"/>
    <mergeCell ref="AR97:AU97"/>
    <mergeCell ref="AZ95:BC95"/>
    <mergeCell ref="A96:C96"/>
    <mergeCell ref="D96:O96"/>
    <mergeCell ref="P96:S96"/>
    <mergeCell ref="AJ95:AM95"/>
    <mergeCell ref="AN95:AQ95"/>
    <mergeCell ref="AR95:AU95"/>
    <mergeCell ref="AV95:AY95"/>
    <mergeCell ref="AB95:AE95"/>
    <mergeCell ref="AF95:AI95"/>
    <mergeCell ref="BE66:BL66"/>
    <mergeCell ref="AR67:BD67"/>
    <mergeCell ref="AS60:BB60"/>
    <mergeCell ref="BC60:BL60"/>
    <mergeCell ref="BC61:BL61"/>
    <mergeCell ref="AI61:AR61"/>
    <mergeCell ref="AS61:BB61"/>
    <mergeCell ref="L23:BL23"/>
    <mergeCell ref="A16:BL16"/>
    <mergeCell ref="C23:J23"/>
    <mergeCell ref="A17:BL17"/>
    <mergeCell ref="C24:J24"/>
    <mergeCell ref="L24:BL24"/>
    <mergeCell ref="R26:BL26"/>
    <mergeCell ref="R27:BL27"/>
    <mergeCell ref="L27:P27"/>
    <mergeCell ref="L26:P26"/>
    <mergeCell ref="C27:J27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A50:B50"/>
    <mergeCell ref="C50:H50"/>
    <mergeCell ref="I50:M50"/>
    <mergeCell ref="A49:B49"/>
    <mergeCell ref="C49:H49"/>
    <mergeCell ref="AC60:AH60"/>
    <mergeCell ref="AI60:AR60"/>
    <mergeCell ref="AR80:BD80"/>
    <mergeCell ref="I66:AJ66"/>
    <mergeCell ref="I70:AJ70"/>
    <mergeCell ref="AK71:AQ71"/>
    <mergeCell ref="I80:AJ80"/>
    <mergeCell ref="AK80:AQ80"/>
    <mergeCell ref="A61:AB61"/>
    <mergeCell ref="AC61:AH61"/>
    <mergeCell ref="AB93:AE93"/>
    <mergeCell ref="X93:AA93"/>
    <mergeCell ref="A92:C93"/>
    <mergeCell ref="P92:S93"/>
    <mergeCell ref="D92:O93"/>
    <mergeCell ref="T92:AE92"/>
    <mergeCell ref="T93:W93"/>
    <mergeCell ref="BD96:BL96"/>
    <mergeCell ref="BD92:BL93"/>
    <mergeCell ref="AR92:BC92"/>
    <mergeCell ref="AR93:AU93"/>
    <mergeCell ref="AV93:AY93"/>
    <mergeCell ref="AZ93:BC93"/>
    <mergeCell ref="AR96:AU96"/>
    <mergeCell ref="AV96:AY96"/>
    <mergeCell ref="AZ96:BC96"/>
    <mergeCell ref="BD95:BL95"/>
    <mergeCell ref="BD102:BL102"/>
    <mergeCell ref="BD101:BL101"/>
    <mergeCell ref="AF92:AQ92"/>
    <mergeCell ref="AF93:AI93"/>
    <mergeCell ref="AJ93:AM93"/>
    <mergeCell ref="AN93:AQ93"/>
    <mergeCell ref="AN96:AQ96"/>
    <mergeCell ref="AJ98:AM98"/>
    <mergeCell ref="AN98:AQ98"/>
    <mergeCell ref="AR98:AU98"/>
    <mergeCell ref="AB96:AE96"/>
    <mergeCell ref="AF96:AI96"/>
    <mergeCell ref="AJ96:AM96"/>
    <mergeCell ref="A95:C95"/>
    <mergeCell ref="D95:O95"/>
    <mergeCell ref="P95:S95"/>
    <mergeCell ref="T96:W96"/>
    <mergeCell ref="X96:AA96"/>
    <mergeCell ref="T95:W95"/>
    <mergeCell ref="X95:AA95"/>
    <mergeCell ref="T97:W97"/>
    <mergeCell ref="X97:AA97"/>
    <mergeCell ref="AB97:AE97"/>
    <mergeCell ref="A97:C97"/>
    <mergeCell ref="D97:O97"/>
    <mergeCell ref="P97:S97"/>
    <mergeCell ref="AV98:AY98"/>
    <mergeCell ref="AZ98:BC98"/>
    <mergeCell ref="AR99:AU99"/>
    <mergeCell ref="AV99:AY99"/>
    <mergeCell ref="AZ99:BC99"/>
    <mergeCell ref="AR100:AU100"/>
    <mergeCell ref="AV100:AY100"/>
    <mergeCell ref="AZ100:BC100"/>
    <mergeCell ref="AR101:AU101"/>
    <mergeCell ref="AV101:AY101"/>
    <mergeCell ref="AZ101:BC101"/>
    <mergeCell ref="A102:C102"/>
    <mergeCell ref="D102:O102"/>
    <mergeCell ref="P102:S102"/>
    <mergeCell ref="T102:W102"/>
    <mergeCell ref="X102:AA102"/>
    <mergeCell ref="AB102:AE102"/>
    <mergeCell ref="AF102:AI102"/>
    <mergeCell ref="AJ102:AM102"/>
    <mergeCell ref="AN102:AQ102"/>
    <mergeCell ref="AR102:AU102"/>
    <mergeCell ref="AV102:AY102"/>
    <mergeCell ref="AZ102:BC102"/>
    <mergeCell ref="AG111:AL111"/>
    <mergeCell ref="AR111:BL111"/>
    <mergeCell ref="AG117:AL117"/>
    <mergeCell ref="AR117:BL117"/>
    <mergeCell ref="AG112:AL112"/>
    <mergeCell ref="AR112:BL112"/>
    <mergeCell ref="AG116:AL116"/>
    <mergeCell ref="AR116:BL116"/>
    <mergeCell ref="A42:C42"/>
    <mergeCell ref="O41:BL41"/>
    <mergeCell ref="O42:BL42"/>
    <mergeCell ref="J41:N41"/>
    <mergeCell ref="D41:I41"/>
    <mergeCell ref="D42:I42"/>
    <mergeCell ref="A41:C41"/>
    <mergeCell ref="J42:N42"/>
    <mergeCell ref="C47:H47"/>
    <mergeCell ref="A48:B48"/>
    <mergeCell ref="C48:H48"/>
    <mergeCell ref="I48:M48"/>
    <mergeCell ref="A47:B47"/>
    <mergeCell ref="AU50:BC50"/>
    <mergeCell ref="BD50:BL50"/>
    <mergeCell ref="N47:AK47"/>
    <mergeCell ref="I47:M47"/>
    <mergeCell ref="N48:AK48"/>
    <mergeCell ref="I49:M49"/>
    <mergeCell ref="N49:AK49"/>
    <mergeCell ref="N50:AK50"/>
    <mergeCell ref="AL50:AT50"/>
    <mergeCell ref="AL48:AT48"/>
    <mergeCell ref="A57:AB57"/>
    <mergeCell ref="AC57:AH57"/>
    <mergeCell ref="AI57:AR57"/>
    <mergeCell ref="AC55:AH55"/>
    <mergeCell ref="AC56:AH56"/>
    <mergeCell ref="A55:AB55"/>
    <mergeCell ref="A56:AB56"/>
    <mergeCell ref="AS57:BB57"/>
    <mergeCell ref="BC57:BL57"/>
    <mergeCell ref="AI55:AR55"/>
    <mergeCell ref="AI56:AR56"/>
    <mergeCell ref="BC55:BL55"/>
    <mergeCell ref="AS55:BB55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K67:AQ67"/>
    <mergeCell ref="C66:H66"/>
    <mergeCell ref="BE68:BL68"/>
    <mergeCell ref="BE69:BL69"/>
    <mergeCell ref="AR70:BD70"/>
    <mergeCell ref="BE70:BL70"/>
    <mergeCell ref="I68:BD68"/>
    <mergeCell ref="I69:BD69"/>
    <mergeCell ref="A79:B79"/>
    <mergeCell ref="C79:H79"/>
    <mergeCell ref="I79:AJ79"/>
    <mergeCell ref="AK79:AQ79"/>
    <mergeCell ref="AR76:BD76"/>
    <mergeCell ref="BE76:BL76"/>
    <mergeCell ref="AR86:BD86"/>
    <mergeCell ref="BE86:BL86"/>
    <mergeCell ref="BE85:BL85"/>
    <mergeCell ref="BE80:BL80"/>
    <mergeCell ref="AR85:BD85"/>
    <mergeCell ref="AR77:BD77"/>
    <mergeCell ref="BE77:BL77"/>
    <mergeCell ref="AR84:BD84"/>
    <mergeCell ref="AK86:AQ86"/>
    <mergeCell ref="I85:AJ85"/>
    <mergeCell ref="A94:C94"/>
    <mergeCell ref="D94:O94"/>
    <mergeCell ref="P94:S94"/>
    <mergeCell ref="T94:W94"/>
    <mergeCell ref="X94:AA94"/>
    <mergeCell ref="AB94:AE94"/>
    <mergeCell ref="AF94:AI94"/>
    <mergeCell ref="AJ94:AM94"/>
    <mergeCell ref="BD94:BL94"/>
    <mergeCell ref="AN94:AQ94"/>
    <mergeCell ref="AR94:AU94"/>
    <mergeCell ref="AV94:AY94"/>
    <mergeCell ref="AZ94:BC94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84" max="6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W111"/>
  <sheetViews>
    <sheetView workbookViewId="0" topLeftCell="A1">
      <selection activeCell="D34" sqref="D34:BL34"/>
    </sheetView>
  </sheetViews>
  <sheetFormatPr defaultColWidth="9.33203125" defaultRowHeight="11.25"/>
  <cols>
    <col min="1" max="64" width="2.33203125" style="1" customWidth="1"/>
    <col min="65" max="16384" width="10.33203125" style="1" customWidth="1"/>
  </cols>
  <sheetData>
    <row r="1" ht="11.25">
      <c r="AO1" s="1" t="s">
        <v>0</v>
      </c>
    </row>
    <row r="2" ht="11.25">
      <c r="AO2" s="1" t="s">
        <v>1</v>
      </c>
    </row>
    <row r="4" ht="11.25">
      <c r="AO4" s="1" t="s">
        <v>0</v>
      </c>
    </row>
    <row r="5" ht="11.25">
      <c r="AO5" s="1" t="s">
        <v>2</v>
      </c>
    </row>
    <row r="7" spans="41:64" ht="22.5" customHeight="1">
      <c r="AO7" s="20" t="s">
        <v>3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</row>
    <row r="8" spans="41:64" ht="11.25">
      <c r="AO8" s="19" t="s">
        <v>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41:43" ht="12.75">
      <c r="AO9" s="23" t="s">
        <v>75</v>
      </c>
      <c r="AP9" s="23"/>
      <c r="AQ9" s="23"/>
    </row>
    <row r="11" spans="41:64" ht="11.25">
      <c r="AO11" s="21" t="s">
        <v>5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1:64" ht="11.25">
      <c r="AO12" s="22" t="s">
        <v>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ht="11.25">
      <c r="AO13" s="2" t="str">
        <f>'010116'!AO13</f>
        <v>27 жовтня 2017 року № 70-од / 24</v>
      </c>
    </row>
    <row r="16" spans="1:64" ht="15.75">
      <c r="A16" s="66" t="s">
        <v>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>
      <c r="A17" s="66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20" spans="1:64" ht="12.75">
      <c r="A20" s="7" t="s">
        <v>9</v>
      </c>
      <c r="C20" s="25" t="s">
        <v>180</v>
      </c>
      <c r="D20" s="25"/>
      <c r="E20" s="25"/>
      <c r="F20" s="25"/>
      <c r="G20" s="25"/>
      <c r="H20" s="25"/>
      <c r="I20" s="25"/>
      <c r="J20" s="25"/>
      <c r="L20" s="30" t="s">
        <v>297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64" ht="11.25">
      <c r="A21" s="7"/>
      <c r="C21" s="26" t="s">
        <v>10</v>
      </c>
      <c r="D21" s="26"/>
      <c r="E21" s="26"/>
      <c r="F21" s="26"/>
      <c r="G21" s="26"/>
      <c r="H21" s="26"/>
      <c r="I21" s="26"/>
      <c r="J21" s="26"/>
      <c r="K21" s="3"/>
      <c r="L21" s="26" t="s">
        <v>11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ht="11.25">
      <c r="A22" s="7"/>
    </row>
    <row r="23" spans="1:64" ht="12.75">
      <c r="A23" s="7" t="s">
        <v>12</v>
      </c>
      <c r="C23" s="25" t="str">
        <f>C20</f>
        <v>1016330</v>
      </c>
      <c r="D23" s="27"/>
      <c r="E23" s="27"/>
      <c r="F23" s="27"/>
      <c r="G23" s="27"/>
      <c r="H23" s="27"/>
      <c r="I23" s="27"/>
      <c r="J23" s="27"/>
      <c r="L23" s="30" t="s">
        <v>297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ht="11.25">
      <c r="A24" s="7"/>
      <c r="C24" s="26" t="s">
        <v>10</v>
      </c>
      <c r="D24" s="26"/>
      <c r="E24" s="26"/>
      <c r="F24" s="26"/>
      <c r="G24" s="26"/>
      <c r="H24" s="26"/>
      <c r="I24" s="26"/>
      <c r="J24" s="26"/>
      <c r="K24" s="3"/>
      <c r="L24" s="26" t="s">
        <v>13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1.25">
      <c r="A25" s="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ht="24.75" customHeight="1">
      <c r="A26" s="7" t="s">
        <v>14</v>
      </c>
      <c r="C26" s="25" t="str">
        <f>C20</f>
        <v>1016330</v>
      </c>
      <c r="D26" s="27"/>
      <c r="E26" s="27"/>
      <c r="F26" s="27"/>
      <c r="G26" s="27"/>
      <c r="H26" s="27"/>
      <c r="I26" s="27"/>
      <c r="J26" s="27"/>
      <c r="L26" s="70" t="s">
        <v>181</v>
      </c>
      <c r="M26" s="70"/>
      <c r="N26" s="70"/>
      <c r="O26" s="70"/>
      <c r="P26" s="70"/>
      <c r="Q26" s="5"/>
      <c r="R26" s="67" t="s">
        <v>182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1.25">
      <c r="A27" s="7"/>
      <c r="C27" s="26" t="s">
        <v>10</v>
      </c>
      <c r="D27" s="26"/>
      <c r="E27" s="26"/>
      <c r="F27" s="26"/>
      <c r="G27" s="26"/>
      <c r="H27" s="26"/>
      <c r="I27" s="26"/>
      <c r="J27" s="26"/>
      <c r="K27" s="3"/>
      <c r="L27" s="69" t="s">
        <v>15</v>
      </c>
      <c r="M27" s="69"/>
      <c r="N27" s="69"/>
      <c r="O27" s="69"/>
      <c r="P27" s="69"/>
      <c r="Q27" s="6"/>
      <c r="R27" s="68" t="s">
        <v>16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ht="11.25">
      <c r="A28" s="7"/>
    </row>
    <row r="29" spans="1:31" ht="11.25">
      <c r="A29" s="7" t="s">
        <v>17</v>
      </c>
      <c r="C29" s="7" t="s">
        <v>45</v>
      </c>
      <c r="V29" s="71">
        <f>V30+V31</f>
        <v>736.098</v>
      </c>
      <c r="W29" s="71"/>
      <c r="X29" s="71"/>
      <c r="Y29" s="71"/>
      <c r="Z29" s="71"/>
      <c r="AA29" s="71"/>
      <c r="AB29" s="71"/>
      <c r="AC29" s="71"/>
      <c r="AE29" s="1" t="s">
        <v>18</v>
      </c>
    </row>
    <row r="30" spans="1:31" ht="11.25">
      <c r="A30" s="7"/>
      <c r="M30" s="1" t="s">
        <v>19</v>
      </c>
      <c r="V30" s="29">
        <f>AL50</f>
        <v>0</v>
      </c>
      <c r="W30" s="29"/>
      <c r="X30" s="29"/>
      <c r="Y30" s="29"/>
      <c r="Z30" s="29"/>
      <c r="AA30" s="29"/>
      <c r="AB30" s="29"/>
      <c r="AC30" s="29"/>
      <c r="AE30" s="1" t="s">
        <v>46</v>
      </c>
    </row>
    <row r="31" spans="1:31" ht="11.25">
      <c r="A31" s="7"/>
      <c r="M31" s="1" t="s">
        <v>20</v>
      </c>
      <c r="V31" s="29">
        <f>AU50</f>
        <v>736.098</v>
      </c>
      <c r="W31" s="29"/>
      <c r="X31" s="29"/>
      <c r="Y31" s="29"/>
      <c r="Z31" s="29"/>
      <c r="AA31" s="29"/>
      <c r="AB31" s="29"/>
      <c r="AC31" s="29"/>
      <c r="AE31" s="1" t="s">
        <v>21</v>
      </c>
    </row>
    <row r="32" ht="11.25">
      <c r="A32" s="7"/>
    </row>
    <row r="33" spans="1:3" ht="11.25">
      <c r="A33" s="7" t="s">
        <v>22</v>
      </c>
      <c r="C33" s="7" t="s">
        <v>23</v>
      </c>
    </row>
    <row r="34" spans="1:64" ht="49.5" customHeight="1">
      <c r="A34" s="7"/>
      <c r="D34" s="28" t="s">
        <v>293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ht="11.25">
      <c r="A35" s="7"/>
    </row>
    <row r="36" spans="1:3" ht="11.25">
      <c r="A36" s="7" t="s">
        <v>24</v>
      </c>
      <c r="C36" s="7" t="s">
        <v>25</v>
      </c>
    </row>
    <row r="37" spans="1:64" ht="11.25">
      <c r="A37" s="7"/>
      <c r="D37" s="28" t="s">
        <v>183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ht="11.25">
      <c r="A38" s="7"/>
    </row>
    <row r="39" spans="1:3" ht="11.25">
      <c r="A39" s="7" t="s">
        <v>26</v>
      </c>
      <c r="C39" s="7" t="s">
        <v>47</v>
      </c>
    </row>
    <row r="40" ht="11.25">
      <c r="A40" s="7"/>
    </row>
    <row r="41" spans="1:64" ht="11.25" customHeight="1">
      <c r="A41" s="33" t="s">
        <v>27</v>
      </c>
      <c r="B41" s="33"/>
      <c r="C41" s="33"/>
      <c r="D41" s="42" t="s">
        <v>48</v>
      </c>
      <c r="E41" s="43"/>
      <c r="F41" s="43"/>
      <c r="G41" s="43"/>
      <c r="H41" s="43"/>
      <c r="I41" s="44"/>
      <c r="J41" s="42" t="s">
        <v>49</v>
      </c>
      <c r="K41" s="43"/>
      <c r="L41" s="43"/>
      <c r="M41" s="43"/>
      <c r="N41" s="44"/>
      <c r="O41" s="42" t="s">
        <v>50</v>
      </c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</row>
    <row r="42" spans="1:64" ht="11.25">
      <c r="A42" s="78">
        <v>1</v>
      </c>
      <c r="B42" s="78"/>
      <c r="C42" s="78"/>
      <c r="D42" s="79"/>
      <c r="E42" s="80"/>
      <c r="F42" s="80"/>
      <c r="G42" s="80"/>
      <c r="H42" s="80"/>
      <c r="I42" s="81"/>
      <c r="J42" s="42"/>
      <c r="K42" s="43"/>
      <c r="L42" s="43"/>
      <c r="M42" s="43"/>
      <c r="N42" s="44"/>
      <c r="O42" s="4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64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30:75" ht="11.25"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ht="11.25">
      <c r="A45" s="7" t="s">
        <v>51</v>
      </c>
    </row>
    <row r="46" ht="11.25">
      <c r="BI46" s="1" t="s">
        <v>65</v>
      </c>
    </row>
    <row r="47" spans="1:64" ht="20.25" customHeight="1">
      <c r="A47" s="75" t="s">
        <v>27</v>
      </c>
      <c r="B47" s="75"/>
      <c r="C47" s="75" t="s">
        <v>48</v>
      </c>
      <c r="D47" s="75"/>
      <c r="E47" s="75"/>
      <c r="F47" s="75"/>
      <c r="G47" s="75"/>
      <c r="H47" s="75"/>
      <c r="I47" s="75" t="s">
        <v>49</v>
      </c>
      <c r="J47" s="75"/>
      <c r="K47" s="75"/>
      <c r="L47" s="75"/>
      <c r="M47" s="75"/>
      <c r="N47" s="75" t="s">
        <v>108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24" t="s">
        <v>105</v>
      </c>
      <c r="AM47" s="24"/>
      <c r="AN47" s="24"/>
      <c r="AO47" s="24"/>
      <c r="AP47" s="24"/>
      <c r="AQ47" s="24"/>
      <c r="AR47" s="24"/>
      <c r="AS47" s="24"/>
      <c r="AT47" s="24"/>
      <c r="AU47" s="24" t="s">
        <v>54</v>
      </c>
      <c r="AV47" s="24"/>
      <c r="AW47" s="24"/>
      <c r="AX47" s="24"/>
      <c r="AY47" s="24"/>
      <c r="AZ47" s="24"/>
      <c r="BA47" s="24"/>
      <c r="BB47" s="24"/>
      <c r="BC47" s="24"/>
      <c r="BD47" s="24" t="s">
        <v>30</v>
      </c>
      <c r="BE47" s="24"/>
      <c r="BF47" s="24"/>
      <c r="BG47" s="24"/>
      <c r="BH47" s="24"/>
      <c r="BI47" s="24"/>
      <c r="BJ47" s="24"/>
      <c r="BK47" s="24"/>
      <c r="BL47" s="24"/>
    </row>
    <row r="48" spans="1:64" ht="24" customHeight="1">
      <c r="A48" s="33">
        <v>1</v>
      </c>
      <c r="B48" s="33"/>
      <c r="C48" s="34" t="str">
        <f>C26</f>
        <v>1016330</v>
      </c>
      <c r="D48" s="33"/>
      <c r="E48" s="33"/>
      <c r="F48" s="33"/>
      <c r="G48" s="33"/>
      <c r="H48" s="33"/>
      <c r="I48" s="34" t="str">
        <f>L26</f>
        <v>150110</v>
      </c>
      <c r="J48" s="33"/>
      <c r="K48" s="33"/>
      <c r="L48" s="33"/>
      <c r="M48" s="33"/>
      <c r="N48" s="55" t="str">
        <f>R26</f>
        <v>Проведення невідкладних відновлювальних робіт, будівництво  та реконструкція загальноосвітніх навчальних закладів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1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55" t="s">
        <v>122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72">
        <v>0</v>
      </c>
      <c r="AM49" s="72"/>
      <c r="AN49" s="72"/>
      <c r="AO49" s="72"/>
      <c r="AP49" s="72"/>
      <c r="AQ49" s="72"/>
      <c r="AR49" s="72"/>
      <c r="AS49" s="72"/>
      <c r="AT49" s="72"/>
      <c r="AU49" s="72">
        <f>36.098+700</f>
        <v>736.098</v>
      </c>
      <c r="AV49" s="72"/>
      <c r="AW49" s="72"/>
      <c r="AX49" s="72"/>
      <c r="AY49" s="72"/>
      <c r="AZ49" s="72"/>
      <c r="BA49" s="72"/>
      <c r="BB49" s="72"/>
      <c r="BC49" s="72"/>
      <c r="BD49" s="72">
        <f>SUM(AL49:BC49)</f>
        <v>736.098</v>
      </c>
      <c r="BE49" s="72"/>
      <c r="BF49" s="72"/>
      <c r="BG49" s="72"/>
      <c r="BH49" s="72"/>
      <c r="BI49" s="72"/>
      <c r="BJ49" s="72"/>
      <c r="BK49" s="72"/>
      <c r="BL49" s="72"/>
    </row>
    <row r="50" spans="1:64" ht="11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5" t="s">
        <v>60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7"/>
      <c r="AL50" s="72">
        <f>SUM(AL49)</f>
        <v>0</v>
      </c>
      <c r="AM50" s="72"/>
      <c r="AN50" s="72"/>
      <c r="AO50" s="72"/>
      <c r="AP50" s="72"/>
      <c r="AQ50" s="72"/>
      <c r="AR50" s="72"/>
      <c r="AS50" s="72"/>
      <c r="AT50" s="72"/>
      <c r="AU50" s="72">
        <f>SUM(AU49)</f>
        <v>736.098</v>
      </c>
      <c r="AV50" s="72"/>
      <c r="AW50" s="72"/>
      <c r="AX50" s="72"/>
      <c r="AY50" s="72"/>
      <c r="AZ50" s="72"/>
      <c r="BA50" s="72"/>
      <c r="BB50" s="72"/>
      <c r="BC50" s="72"/>
      <c r="BD50" s="72">
        <f>SUM(BD49)</f>
        <v>736.098</v>
      </c>
      <c r="BE50" s="72"/>
      <c r="BF50" s="72"/>
      <c r="BG50" s="72"/>
      <c r="BH50" s="72"/>
      <c r="BI50" s="72"/>
      <c r="BJ50" s="72"/>
      <c r="BK50" s="72"/>
      <c r="BL50" s="72"/>
    </row>
    <row r="51" spans="1:64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ht="11.25">
      <c r="A53" s="7" t="s">
        <v>55</v>
      </c>
    </row>
    <row r="54" ht="11.25">
      <c r="BI54" s="1" t="s">
        <v>65</v>
      </c>
    </row>
    <row r="55" spans="1:64" ht="23.25" customHeight="1">
      <c r="A55" s="85" t="s">
        <v>56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75" t="s">
        <v>48</v>
      </c>
      <c r="AD55" s="75"/>
      <c r="AE55" s="75"/>
      <c r="AF55" s="75"/>
      <c r="AG55" s="75"/>
      <c r="AH55" s="75"/>
      <c r="AI55" s="24" t="s">
        <v>105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 t="s">
        <v>54</v>
      </c>
      <c r="AT55" s="24"/>
      <c r="AU55" s="24"/>
      <c r="AV55" s="24"/>
      <c r="AW55" s="24"/>
      <c r="AX55" s="24"/>
      <c r="AY55" s="24"/>
      <c r="AZ55" s="24"/>
      <c r="BA55" s="24"/>
      <c r="BB55" s="24"/>
      <c r="BC55" s="24" t="s">
        <v>30</v>
      </c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1.25">
      <c r="A56" s="64">
        <v>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33">
        <v>2</v>
      </c>
      <c r="AD56" s="33"/>
      <c r="AE56" s="33"/>
      <c r="AF56" s="33"/>
      <c r="AG56" s="33"/>
      <c r="AH56" s="33"/>
      <c r="AI56" s="64">
        <v>5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>
        <v>6</v>
      </c>
      <c r="AT56" s="64"/>
      <c r="AU56" s="64"/>
      <c r="AV56" s="64"/>
      <c r="AW56" s="64"/>
      <c r="AX56" s="64"/>
      <c r="AY56" s="64"/>
      <c r="AZ56" s="64"/>
      <c r="BA56" s="64"/>
      <c r="BB56" s="64"/>
      <c r="BC56" s="64">
        <v>7</v>
      </c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ht="11.25" customHeight="1">
      <c r="A57" s="82" t="s">
        <v>109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34"/>
      <c r="AD57" s="33"/>
      <c r="AE57" s="33"/>
      <c r="AF57" s="33"/>
      <c r="AG57" s="33"/>
      <c r="AH57" s="3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</row>
    <row r="58" spans="1:64" ht="11.25">
      <c r="A58" s="65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33"/>
      <c r="AD58" s="33"/>
      <c r="AE58" s="33"/>
      <c r="AF58" s="33"/>
      <c r="AG58" s="33"/>
      <c r="AH58" s="33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1.25">
      <c r="A59" s="65" t="s">
        <v>58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33"/>
      <c r="AD59" s="33"/>
      <c r="AE59" s="33"/>
      <c r="AF59" s="33"/>
      <c r="AG59" s="33"/>
      <c r="AH59" s="33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ht="11.25">
      <c r="A60" s="65" t="s">
        <v>59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33"/>
      <c r="AD60" s="33"/>
      <c r="AE60" s="33"/>
      <c r="AF60" s="33"/>
      <c r="AG60" s="33"/>
      <c r="AH60" s="33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11.25">
      <c r="A61" s="65" t="s">
        <v>60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33"/>
      <c r="AD61" s="33"/>
      <c r="AE61" s="33"/>
      <c r="AF61" s="33"/>
      <c r="AG61" s="33"/>
      <c r="AH61" s="33"/>
      <c r="AI61" s="123">
        <f>SUM(AI57:AR60)</f>
        <v>0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123">
        <f>SUM(AS57:BB60)</f>
        <v>0</v>
      </c>
      <c r="AT61" s="64"/>
      <c r="AU61" s="64"/>
      <c r="AV61" s="64"/>
      <c r="AW61" s="64"/>
      <c r="AX61" s="64"/>
      <c r="AY61" s="64"/>
      <c r="AZ61" s="64"/>
      <c r="BA61" s="64"/>
      <c r="BB61" s="64"/>
      <c r="BC61" s="123">
        <f>SUM(BC57:BL60)</f>
        <v>0</v>
      </c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41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4" ht="11.25">
      <c r="A64" s="7" t="s">
        <v>61</v>
      </c>
    </row>
    <row r="66" spans="1:64" ht="24.75" customHeight="1">
      <c r="A66" s="75" t="s">
        <v>27</v>
      </c>
      <c r="B66" s="75"/>
      <c r="C66" s="75" t="s">
        <v>48</v>
      </c>
      <c r="D66" s="75"/>
      <c r="E66" s="75"/>
      <c r="F66" s="75"/>
      <c r="G66" s="75"/>
      <c r="H66" s="75"/>
      <c r="I66" s="89" t="s">
        <v>62</v>
      </c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24" t="s">
        <v>63</v>
      </c>
      <c r="AL66" s="24"/>
      <c r="AM66" s="24"/>
      <c r="AN66" s="24"/>
      <c r="AO66" s="24"/>
      <c r="AP66" s="24"/>
      <c r="AQ66" s="24"/>
      <c r="AR66" s="24" t="s">
        <v>31</v>
      </c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 t="s">
        <v>64</v>
      </c>
      <c r="BF66" s="24"/>
      <c r="BG66" s="24"/>
      <c r="BH66" s="24"/>
      <c r="BI66" s="24"/>
      <c r="BJ66" s="24"/>
      <c r="BK66" s="24"/>
      <c r="BL66" s="24"/>
    </row>
    <row r="67" spans="1:64" ht="11.25">
      <c r="A67" s="33">
        <v>1</v>
      </c>
      <c r="B67" s="33"/>
      <c r="C67" s="33">
        <v>2</v>
      </c>
      <c r="D67" s="33"/>
      <c r="E67" s="33"/>
      <c r="F67" s="33"/>
      <c r="G67" s="33"/>
      <c r="H67" s="33"/>
      <c r="I67" s="88">
        <v>3</v>
      </c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73">
        <v>4</v>
      </c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>
        <v>6</v>
      </c>
      <c r="BF67" s="73"/>
      <c r="BG67" s="73"/>
      <c r="BH67" s="73"/>
      <c r="BI67" s="73"/>
      <c r="BJ67" s="73"/>
      <c r="BK67" s="73"/>
      <c r="BL67" s="73"/>
    </row>
    <row r="68" spans="1:64" ht="11.25">
      <c r="A68" s="33"/>
      <c r="B68" s="33"/>
      <c r="C68" s="34" t="str">
        <f>C26</f>
        <v>1016330</v>
      </c>
      <c r="D68" s="33"/>
      <c r="E68" s="33"/>
      <c r="F68" s="33"/>
      <c r="G68" s="33"/>
      <c r="H68" s="33"/>
      <c r="I68" s="90" t="str">
        <f>R26</f>
        <v>Проведення невідкладних відновлювальних робіт, будівництво  та реконструкція загальноосвітніх навчальних закладів</v>
      </c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2"/>
      <c r="BE68" s="73"/>
      <c r="BF68" s="73"/>
      <c r="BG68" s="73"/>
      <c r="BH68" s="73"/>
      <c r="BI68" s="73"/>
      <c r="BJ68" s="73"/>
      <c r="BK68" s="73"/>
      <c r="BL68" s="73"/>
    </row>
    <row r="69" spans="1:64" ht="11.25">
      <c r="A69" s="33"/>
      <c r="B69" s="33"/>
      <c r="C69" s="33"/>
      <c r="D69" s="33"/>
      <c r="E69" s="33"/>
      <c r="F69" s="33"/>
      <c r="G69" s="33"/>
      <c r="H69" s="33"/>
      <c r="I69" s="93" t="str">
        <f>N49</f>
        <v>Забезпечення будівництва / реконструкції об’єктів 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5"/>
      <c r="BE69" s="73"/>
      <c r="BF69" s="73"/>
      <c r="BG69" s="73"/>
      <c r="BH69" s="73"/>
      <c r="BI69" s="73"/>
      <c r="BJ69" s="73"/>
      <c r="BK69" s="73"/>
      <c r="BL69" s="73"/>
    </row>
    <row r="70" spans="1:64" ht="11.25" customHeight="1">
      <c r="A70" s="104"/>
      <c r="B70" s="104"/>
      <c r="C70" s="104"/>
      <c r="D70" s="104"/>
      <c r="E70" s="104"/>
      <c r="F70" s="104"/>
      <c r="G70" s="104"/>
      <c r="H70" s="104"/>
      <c r="I70" s="101" t="s">
        <v>76</v>
      </c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3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</row>
    <row r="71" spans="1:64" ht="11.25">
      <c r="A71" s="33">
        <v>1</v>
      </c>
      <c r="B71" s="33"/>
      <c r="C71" s="33"/>
      <c r="D71" s="33"/>
      <c r="E71" s="33"/>
      <c r="F71" s="33"/>
      <c r="G71" s="33"/>
      <c r="H71" s="33"/>
      <c r="I71" s="39" t="s">
        <v>123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1"/>
      <c r="AK71" s="31" t="s">
        <v>115</v>
      </c>
      <c r="AL71" s="31"/>
      <c r="AM71" s="31"/>
      <c r="AN71" s="31"/>
      <c r="AO71" s="31"/>
      <c r="AP71" s="31"/>
      <c r="AQ71" s="31"/>
      <c r="AR71" s="32" t="s">
        <v>120</v>
      </c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121">
        <f>V31</f>
        <v>736.098</v>
      </c>
      <c r="BF71" s="31"/>
      <c r="BG71" s="31"/>
      <c r="BH71" s="31"/>
      <c r="BI71" s="31"/>
      <c r="BJ71" s="31"/>
      <c r="BK71" s="31"/>
      <c r="BL71" s="31"/>
    </row>
    <row r="72" spans="1:64" ht="11.25">
      <c r="A72" s="104"/>
      <c r="B72" s="104"/>
      <c r="C72" s="104"/>
      <c r="D72" s="104"/>
      <c r="E72" s="104"/>
      <c r="F72" s="104"/>
      <c r="G72" s="104"/>
      <c r="H72" s="104"/>
      <c r="I72" s="101" t="s">
        <v>77</v>
      </c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3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</row>
    <row r="73" spans="1:64" s="7" customFormat="1" ht="34.5" customHeight="1">
      <c r="A73" s="33">
        <v>1</v>
      </c>
      <c r="B73" s="33"/>
      <c r="C73" s="33"/>
      <c r="D73" s="33"/>
      <c r="E73" s="33"/>
      <c r="F73" s="33"/>
      <c r="G73" s="33"/>
      <c r="H73" s="33"/>
      <c r="I73" s="39" t="s">
        <v>124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1"/>
      <c r="AK73" s="31" t="s">
        <v>80</v>
      </c>
      <c r="AL73" s="31"/>
      <c r="AM73" s="31"/>
      <c r="AN73" s="31"/>
      <c r="AO73" s="31"/>
      <c r="AP73" s="31"/>
      <c r="AQ73" s="31"/>
      <c r="AR73" s="32" t="s">
        <v>184</v>
      </c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1">
        <v>3</v>
      </c>
      <c r="BF73" s="31"/>
      <c r="BG73" s="31"/>
      <c r="BH73" s="31"/>
      <c r="BI73" s="31"/>
      <c r="BJ73" s="31"/>
      <c r="BK73" s="31"/>
      <c r="BL73" s="31"/>
    </row>
    <row r="74" spans="1:64" ht="11.25">
      <c r="A74" s="33">
        <v>2</v>
      </c>
      <c r="B74" s="33"/>
      <c r="C74" s="33"/>
      <c r="D74" s="33"/>
      <c r="E74" s="33"/>
      <c r="F74" s="33"/>
      <c r="G74" s="33"/>
      <c r="H74" s="33"/>
      <c r="I74" s="39" t="s">
        <v>125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1"/>
      <c r="AK74" s="31" t="s">
        <v>126</v>
      </c>
      <c r="AL74" s="31"/>
      <c r="AM74" s="31"/>
      <c r="AN74" s="31"/>
      <c r="AO74" s="31"/>
      <c r="AP74" s="31"/>
      <c r="AQ74" s="31"/>
      <c r="AR74" s="32" t="s">
        <v>127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1" t="s">
        <v>82</v>
      </c>
      <c r="BF74" s="31"/>
      <c r="BG74" s="31"/>
      <c r="BH74" s="31"/>
      <c r="BI74" s="31"/>
      <c r="BJ74" s="31"/>
      <c r="BK74" s="31"/>
      <c r="BL74" s="31"/>
    </row>
    <row r="75" spans="1:64" ht="11.25">
      <c r="A75" s="104"/>
      <c r="B75" s="104"/>
      <c r="C75" s="104"/>
      <c r="D75" s="104"/>
      <c r="E75" s="104"/>
      <c r="F75" s="104"/>
      <c r="G75" s="104"/>
      <c r="H75" s="104"/>
      <c r="I75" s="101" t="s">
        <v>78</v>
      </c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</row>
    <row r="76" spans="1:64" ht="11.25">
      <c r="A76" s="33">
        <v>1</v>
      </c>
      <c r="B76" s="33"/>
      <c r="C76" s="33"/>
      <c r="D76" s="33"/>
      <c r="E76" s="33"/>
      <c r="F76" s="33"/>
      <c r="G76" s="33"/>
      <c r="H76" s="33"/>
      <c r="I76" s="39" t="s">
        <v>128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1"/>
      <c r="AK76" s="31" t="s">
        <v>115</v>
      </c>
      <c r="AL76" s="31"/>
      <c r="AM76" s="31"/>
      <c r="AN76" s="31"/>
      <c r="AO76" s="31"/>
      <c r="AP76" s="31"/>
      <c r="AQ76" s="31"/>
      <c r="AR76" s="32" t="s">
        <v>129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121">
        <f>BE71/BE73</f>
        <v>245.36599999999999</v>
      </c>
      <c r="BF76" s="31"/>
      <c r="BG76" s="31"/>
      <c r="BH76" s="31"/>
      <c r="BI76" s="31"/>
      <c r="BJ76" s="31"/>
      <c r="BK76" s="31"/>
      <c r="BL76" s="31"/>
    </row>
    <row r="77" spans="1:64" ht="11.25">
      <c r="A77" s="33">
        <v>2</v>
      </c>
      <c r="B77" s="33"/>
      <c r="C77" s="33"/>
      <c r="D77" s="33"/>
      <c r="E77" s="33"/>
      <c r="F77" s="33"/>
      <c r="G77" s="33"/>
      <c r="H77" s="33"/>
      <c r="I77" s="39" t="s">
        <v>130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31" t="s">
        <v>115</v>
      </c>
      <c r="AL77" s="31"/>
      <c r="AM77" s="31"/>
      <c r="AN77" s="31"/>
      <c r="AO77" s="31"/>
      <c r="AP77" s="31"/>
      <c r="AQ77" s="31"/>
      <c r="AR77" s="32" t="s">
        <v>127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1" t="s">
        <v>82</v>
      </c>
      <c r="BF77" s="31"/>
      <c r="BG77" s="31"/>
      <c r="BH77" s="31"/>
      <c r="BI77" s="31"/>
      <c r="BJ77" s="31"/>
      <c r="BK77" s="31"/>
      <c r="BL77" s="31"/>
    </row>
    <row r="78" spans="1:64" ht="11.25">
      <c r="A78" s="104"/>
      <c r="B78" s="104"/>
      <c r="C78" s="104"/>
      <c r="D78" s="104"/>
      <c r="E78" s="104"/>
      <c r="F78" s="104"/>
      <c r="G78" s="104"/>
      <c r="H78" s="104"/>
      <c r="I78" s="101" t="s">
        <v>79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3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ht="12" customHeight="1">
      <c r="A79" s="33">
        <v>1</v>
      </c>
      <c r="B79" s="33"/>
      <c r="C79" s="33"/>
      <c r="D79" s="33"/>
      <c r="E79" s="33"/>
      <c r="F79" s="33"/>
      <c r="G79" s="33"/>
      <c r="H79" s="33"/>
      <c r="I79" s="39" t="s">
        <v>131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1"/>
      <c r="AK79" s="31" t="s">
        <v>118</v>
      </c>
      <c r="AL79" s="31"/>
      <c r="AM79" s="31"/>
      <c r="AN79" s="31"/>
      <c r="AO79" s="31"/>
      <c r="AP79" s="31"/>
      <c r="AQ79" s="31"/>
      <c r="AR79" s="32" t="s">
        <v>127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1" t="s">
        <v>82</v>
      </c>
      <c r="BF79" s="31"/>
      <c r="BG79" s="31"/>
      <c r="BH79" s="31"/>
      <c r="BI79" s="31"/>
      <c r="BJ79" s="31"/>
      <c r="BK79" s="31"/>
      <c r="BL79" s="31"/>
    </row>
    <row r="80" spans="1:64" ht="21" customHeight="1">
      <c r="A80" s="33">
        <v>2</v>
      </c>
      <c r="B80" s="33"/>
      <c r="C80" s="33"/>
      <c r="D80" s="33"/>
      <c r="E80" s="33"/>
      <c r="F80" s="33"/>
      <c r="G80" s="33"/>
      <c r="H80" s="33"/>
      <c r="I80" s="39" t="s">
        <v>132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1"/>
      <c r="AK80" s="31" t="s">
        <v>118</v>
      </c>
      <c r="AL80" s="31"/>
      <c r="AM80" s="31"/>
      <c r="AN80" s="31"/>
      <c r="AO80" s="31"/>
      <c r="AP80" s="31"/>
      <c r="AQ80" s="31"/>
      <c r="AR80" s="32" t="s">
        <v>127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1" t="s">
        <v>82</v>
      </c>
      <c r="BF80" s="31"/>
      <c r="BG80" s="31"/>
      <c r="BH80" s="31"/>
      <c r="BI80" s="31"/>
      <c r="BJ80" s="31"/>
      <c r="BK80" s="31"/>
      <c r="BL80" s="31"/>
    </row>
    <row r="81" spans="1:64" ht="22.5" customHeight="1">
      <c r="A81" s="33">
        <v>3</v>
      </c>
      <c r="B81" s="33"/>
      <c r="C81" s="33"/>
      <c r="D81" s="33"/>
      <c r="E81" s="33"/>
      <c r="F81" s="33"/>
      <c r="G81" s="33"/>
      <c r="H81" s="33"/>
      <c r="I81" s="39" t="s">
        <v>133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1"/>
      <c r="AK81" s="31" t="s">
        <v>118</v>
      </c>
      <c r="AL81" s="31"/>
      <c r="AM81" s="31"/>
      <c r="AN81" s="31"/>
      <c r="AO81" s="31"/>
      <c r="AP81" s="31"/>
      <c r="AQ81" s="31"/>
      <c r="AR81" s="32" t="s">
        <v>127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124" t="s">
        <v>82</v>
      </c>
      <c r="BF81" s="124"/>
      <c r="BG81" s="124"/>
      <c r="BH81" s="124"/>
      <c r="BI81" s="124"/>
      <c r="BJ81" s="124"/>
      <c r="BK81" s="124"/>
      <c r="BL81" s="124"/>
    </row>
    <row r="83" ht="11.25">
      <c r="A83" s="7" t="s">
        <v>119</v>
      </c>
    </row>
    <row r="84" ht="11.25">
      <c r="BI84" s="1" t="s">
        <v>65</v>
      </c>
    </row>
    <row r="85" spans="1:64" ht="32.25" customHeight="1">
      <c r="A85" s="33" t="s">
        <v>32</v>
      </c>
      <c r="B85" s="33"/>
      <c r="C85" s="33"/>
      <c r="D85" s="33" t="s">
        <v>33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 t="s">
        <v>48</v>
      </c>
      <c r="Q85" s="33"/>
      <c r="R85" s="33"/>
      <c r="S85" s="33"/>
      <c r="T85" s="33" t="s">
        <v>69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 t="s">
        <v>68</v>
      </c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 t="s">
        <v>67</v>
      </c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 t="s">
        <v>34</v>
      </c>
      <c r="BE85" s="33"/>
      <c r="BF85" s="33"/>
      <c r="BG85" s="33"/>
      <c r="BH85" s="33"/>
      <c r="BI85" s="33"/>
      <c r="BJ85" s="33"/>
      <c r="BK85" s="33"/>
      <c r="BL85" s="33"/>
    </row>
    <row r="86" spans="1:64" ht="24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 t="s">
        <v>28</v>
      </c>
      <c r="U86" s="33"/>
      <c r="V86" s="33"/>
      <c r="W86" s="33"/>
      <c r="X86" s="33" t="s">
        <v>29</v>
      </c>
      <c r="Y86" s="33"/>
      <c r="Z86" s="33"/>
      <c r="AA86" s="33"/>
      <c r="AB86" s="33" t="s">
        <v>30</v>
      </c>
      <c r="AC86" s="33"/>
      <c r="AD86" s="33"/>
      <c r="AE86" s="33"/>
      <c r="AF86" s="33" t="s">
        <v>28</v>
      </c>
      <c r="AG86" s="33"/>
      <c r="AH86" s="33"/>
      <c r="AI86" s="33"/>
      <c r="AJ86" s="33" t="s">
        <v>29</v>
      </c>
      <c r="AK86" s="33"/>
      <c r="AL86" s="33"/>
      <c r="AM86" s="33"/>
      <c r="AN86" s="33" t="s">
        <v>30</v>
      </c>
      <c r="AO86" s="33"/>
      <c r="AP86" s="33"/>
      <c r="AQ86" s="33"/>
      <c r="AR86" s="33" t="s">
        <v>28</v>
      </c>
      <c r="AS86" s="33"/>
      <c r="AT86" s="33"/>
      <c r="AU86" s="33"/>
      <c r="AV86" s="33" t="s">
        <v>29</v>
      </c>
      <c r="AW86" s="33"/>
      <c r="AX86" s="33"/>
      <c r="AY86" s="33"/>
      <c r="AZ86" s="33" t="s">
        <v>30</v>
      </c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</row>
    <row r="87" spans="1:64" ht="11.25">
      <c r="A87" s="42">
        <v>1</v>
      </c>
      <c r="B87" s="43"/>
      <c r="C87" s="44"/>
      <c r="D87" s="42">
        <v>2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/>
      <c r="P87" s="42">
        <v>3</v>
      </c>
      <c r="Q87" s="43"/>
      <c r="R87" s="43"/>
      <c r="S87" s="44"/>
      <c r="T87" s="42">
        <v>4</v>
      </c>
      <c r="U87" s="43"/>
      <c r="V87" s="43"/>
      <c r="W87" s="44"/>
      <c r="X87" s="42">
        <v>5</v>
      </c>
      <c r="Y87" s="43"/>
      <c r="Z87" s="43"/>
      <c r="AA87" s="44"/>
      <c r="AB87" s="42">
        <v>6</v>
      </c>
      <c r="AC87" s="43"/>
      <c r="AD87" s="43"/>
      <c r="AE87" s="44"/>
      <c r="AF87" s="42">
        <v>7</v>
      </c>
      <c r="AG87" s="43"/>
      <c r="AH87" s="43"/>
      <c r="AI87" s="44"/>
      <c r="AJ87" s="42">
        <v>8</v>
      </c>
      <c r="AK87" s="43"/>
      <c r="AL87" s="43"/>
      <c r="AM87" s="44"/>
      <c r="AN87" s="42">
        <v>9</v>
      </c>
      <c r="AO87" s="43"/>
      <c r="AP87" s="43"/>
      <c r="AQ87" s="44"/>
      <c r="AR87" s="33">
        <v>10</v>
      </c>
      <c r="AS87" s="33"/>
      <c r="AT87" s="33"/>
      <c r="AU87" s="33"/>
      <c r="AV87" s="33">
        <v>11</v>
      </c>
      <c r="AW87" s="33"/>
      <c r="AX87" s="33"/>
      <c r="AY87" s="33"/>
      <c r="AZ87" s="33">
        <v>12</v>
      </c>
      <c r="BA87" s="33"/>
      <c r="BB87" s="33"/>
      <c r="BC87" s="33"/>
      <c r="BD87" s="42">
        <v>13</v>
      </c>
      <c r="BE87" s="43"/>
      <c r="BF87" s="43"/>
      <c r="BG87" s="43"/>
      <c r="BH87" s="43"/>
      <c r="BI87" s="43"/>
      <c r="BJ87" s="43"/>
      <c r="BK87" s="43"/>
      <c r="BL87" s="44"/>
    </row>
    <row r="88" spans="1:64" ht="11.25" customHeight="1">
      <c r="A88" s="42"/>
      <c r="B88" s="43"/>
      <c r="C88" s="44"/>
      <c r="D88" s="55" t="s">
        <v>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P88" s="58"/>
      <c r="Q88" s="59"/>
      <c r="R88" s="59"/>
      <c r="S88" s="60"/>
      <c r="T88" s="42"/>
      <c r="U88" s="43"/>
      <c r="V88" s="43"/>
      <c r="W88" s="44"/>
      <c r="X88" s="42"/>
      <c r="Y88" s="43"/>
      <c r="Z88" s="43"/>
      <c r="AA88" s="44"/>
      <c r="AB88" s="42"/>
      <c r="AC88" s="43"/>
      <c r="AD88" s="43"/>
      <c r="AE88" s="44"/>
      <c r="AF88" s="42"/>
      <c r="AG88" s="43"/>
      <c r="AH88" s="43"/>
      <c r="AI88" s="44"/>
      <c r="AJ88" s="42"/>
      <c r="AK88" s="43"/>
      <c r="AL88" s="43"/>
      <c r="AM88" s="44"/>
      <c r="AN88" s="42"/>
      <c r="AO88" s="43"/>
      <c r="AP88" s="43"/>
      <c r="AQ88" s="44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42"/>
      <c r="BE88" s="43"/>
      <c r="BF88" s="43"/>
      <c r="BG88" s="43"/>
      <c r="BH88" s="43"/>
      <c r="BI88" s="43"/>
      <c r="BJ88" s="43"/>
      <c r="BK88" s="43"/>
      <c r="BL88" s="44"/>
    </row>
    <row r="89" spans="1:64" ht="11.25">
      <c r="A89" s="42"/>
      <c r="B89" s="43"/>
      <c r="C89" s="44"/>
      <c r="D89" s="55" t="s">
        <v>70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P89" s="58"/>
      <c r="Q89" s="59"/>
      <c r="R89" s="59"/>
      <c r="S89" s="60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42"/>
      <c r="BE89" s="43"/>
      <c r="BF89" s="43"/>
      <c r="BG89" s="43"/>
      <c r="BH89" s="43"/>
      <c r="BI89" s="43"/>
      <c r="BJ89" s="43"/>
      <c r="BK89" s="43"/>
      <c r="BL89" s="44"/>
    </row>
    <row r="90" spans="1:64" ht="11.25">
      <c r="A90" s="42"/>
      <c r="B90" s="43"/>
      <c r="C90" s="44"/>
      <c r="D90" s="61" t="s">
        <v>72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3"/>
      <c r="P90" s="58"/>
      <c r="Q90" s="59"/>
      <c r="R90" s="59"/>
      <c r="S90" s="60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42"/>
      <c r="BE90" s="43"/>
      <c r="BF90" s="43"/>
      <c r="BG90" s="43"/>
      <c r="BH90" s="43"/>
      <c r="BI90" s="43"/>
      <c r="BJ90" s="43"/>
      <c r="BK90" s="43"/>
      <c r="BL90" s="44"/>
    </row>
    <row r="91" spans="1:64" ht="22.5" customHeight="1">
      <c r="A91" s="42"/>
      <c r="B91" s="43"/>
      <c r="C91" s="44"/>
      <c r="D91" s="61" t="s">
        <v>35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3"/>
      <c r="P91" s="58"/>
      <c r="Q91" s="59"/>
      <c r="R91" s="59"/>
      <c r="S91" s="60"/>
      <c r="T91" s="33" t="s">
        <v>103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 t="s">
        <v>103</v>
      </c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 t="s">
        <v>103</v>
      </c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42"/>
      <c r="BE91" s="43"/>
      <c r="BF91" s="43"/>
      <c r="BG91" s="43"/>
      <c r="BH91" s="43"/>
      <c r="BI91" s="43"/>
      <c r="BJ91" s="43"/>
      <c r="BK91" s="43"/>
      <c r="BL91" s="44"/>
    </row>
    <row r="92" spans="1:64" ht="11.25">
      <c r="A92" s="42"/>
      <c r="B92" s="43"/>
      <c r="C92" s="44"/>
      <c r="D92" s="55" t="s">
        <v>59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58"/>
      <c r="Q92" s="59"/>
      <c r="R92" s="59"/>
      <c r="S92" s="60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42"/>
      <c r="BE92" s="43"/>
      <c r="BF92" s="43"/>
      <c r="BG92" s="43"/>
      <c r="BH92" s="43"/>
      <c r="BI92" s="43"/>
      <c r="BJ92" s="43"/>
      <c r="BK92" s="43"/>
      <c r="BL92" s="44"/>
    </row>
    <row r="93" spans="1:64" ht="11.25">
      <c r="A93" s="45"/>
      <c r="B93" s="46"/>
      <c r="C93" s="47"/>
      <c r="D93" s="48" t="s">
        <v>71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  <c r="P93" s="51"/>
      <c r="Q93" s="52"/>
      <c r="R93" s="52"/>
      <c r="S93" s="53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42"/>
      <c r="BE93" s="43"/>
      <c r="BF93" s="43"/>
      <c r="BG93" s="43"/>
      <c r="BH93" s="43"/>
      <c r="BI93" s="43"/>
      <c r="BJ93" s="43"/>
      <c r="BK93" s="43"/>
      <c r="BL93" s="44"/>
    </row>
    <row r="94" spans="1:64" ht="11.25">
      <c r="A94" s="45"/>
      <c r="B94" s="46"/>
      <c r="C94" s="47"/>
      <c r="D94" s="48" t="s">
        <v>59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1"/>
      <c r="Q94" s="52"/>
      <c r="R94" s="52"/>
      <c r="S94" s="53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43"/>
      <c r="BE94" s="43"/>
      <c r="BF94" s="43"/>
      <c r="BG94" s="43"/>
      <c r="BH94" s="43"/>
      <c r="BI94" s="43"/>
      <c r="BJ94" s="43"/>
      <c r="BK94" s="43"/>
      <c r="BL94" s="44"/>
    </row>
    <row r="95" spans="1:64" ht="11.25">
      <c r="A95" s="33"/>
      <c r="B95" s="33"/>
      <c r="C95" s="33"/>
      <c r="D95" s="74" t="s">
        <v>60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5"/>
      <c r="Q95" s="75"/>
      <c r="R95" s="75"/>
      <c r="S95" s="75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</row>
    <row r="96" spans="1:30" ht="11.25">
      <c r="A96" s="16"/>
      <c r="B96" s="1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1.25">
      <c r="A97" s="13" t="s">
        <v>74</v>
      </c>
      <c r="B97" s="13"/>
      <c r="C97" s="14"/>
      <c r="D97" s="13"/>
      <c r="E97" s="1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5" ht="11.25">
      <c r="A98" s="15" t="s">
        <v>104</v>
      </c>
      <c r="B98" s="15"/>
      <c r="C98" s="15"/>
      <c r="D98" s="15"/>
      <c r="E98" s="15"/>
    </row>
    <row r="99" spans="1:5" ht="11.25">
      <c r="A99" s="15" t="s">
        <v>73</v>
      </c>
      <c r="B99" s="15"/>
      <c r="C99" s="15"/>
      <c r="D99" s="15"/>
      <c r="E99" s="15"/>
    </row>
    <row r="100" spans="1:5" ht="11.25">
      <c r="A100" s="15"/>
      <c r="B100" s="15"/>
      <c r="C100" s="15"/>
      <c r="D100" s="15"/>
      <c r="E100" s="15"/>
    </row>
    <row r="101" spans="1:5" ht="11.25">
      <c r="A101" s="15"/>
      <c r="B101" s="15"/>
      <c r="C101" s="15"/>
      <c r="D101" s="15"/>
      <c r="E101" s="15"/>
    </row>
    <row r="102" spans="1:5" ht="11.25">
      <c r="A102" s="15"/>
      <c r="B102" s="15"/>
      <c r="C102" s="15"/>
      <c r="D102" s="15"/>
      <c r="E102" s="15"/>
    </row>
    <row r="103" spans="1:5" ht="11.25">
      <c r="A103" s="15"/>
      <c r="B103" s="15"/>
      <c r="C103" s="15"/>
      <c r="D103" s="15" t="s">
        <v>36</v>
      </c>
      <c r="E103" s="15"/>
    </row>
    <row r="104" spans="1:64" ht="11.25">
      <c r="A104" s="15"/>
      <c r="B104" s="15"/>
      <c r="C104" s="15"/>
      <c r="D104" s="15" t="s">
        <v>37</v>
      </c>
      <c r="E104" s="15"/>
      <c r="AG104" s="76"/>
      <c r="AH104" s="76"/>
      <c r="AI104" s="76"/>
      <c r="AJ104" s="76"/>
      <c r="AK104" s="76"/>
      <c r="AL104" s="76"/>
      <c r="AR104" s="77" t="s">
        <v>39</v>
      </c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</row>
    <row r="105" spans="1:64" ht="11.25">
      <c r="A105" s="15"/>
      <c r="B105" s="15"/>
      <c r="C105" s="15"/>
      <c r="D105" s="15" t="s">
        <v>38</v>
      </c>
      <c r="E105" s="15"/>
      <c r="P105" s="3"/>
      <c r="AG105" s="26" t="s">
        <v>40</v>
      </c>
      <c r="AH105" s="26"/>
      <c r="AI105" s="26"/>
      <c r="AJ105" s="26"/>
      <c r="AK105" s="26"/>
      <c r="AL105" s="26"/>
      <c r="AR105" s="26" t="s">
        <v>41</v>
      </c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</row>
    <row r="106" spans="1:5" ht="11.25">
      <c r="A106" s="15"/>
      <c r="B106" s="15"/>
      <c r="C106" s="15"/>
      <c r="D106" s="15"/>
      <c r="E106" s="15"/>
    </row>
    <row r="107" spans="1:5" ht="11.25">
      <c r="A107" s="15"/>
      <c r="B107" s="15"/>
      <c r="C107" s="15" t="s">
        <v>42</v>
      </c>
      <c r="E107" s="15"/>
    </row>
    <row r="108" spans="1:5" ht="11.25">
      <c r="A108" s="15"/>
      <c r="B108" s="15"/>
      <c r="C108" s="15"/>
      <c r="D108" s="15"/>
      <c r="E108" s="15"/>
    </row>
    <row r="109" spans="1:64" ht="11.25">
      <c r="A109" s="15"/>
      <c r="B109" s="15"/>
      <c r="C109" s="15"/>
      <c r="D109" s="15" t="s">
        <v>43</v>
      </c>
      <c r="E109" s="15"/>
      <c r="AG109" s="76"/>
      <c r="AH109" s="76"/>
      <c r="AI109" s="76"/>
      <c r="AJ109" s="76"/>
      <c r="AK109" s="76"/>
      <c r="AL109" s="76"/>
      <c r="AR109" s="77" t="s">
        <v>44</v>
      </c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</row>
    <row r="110" spans="1:64" ht="11.25">
      <c r="A110" s="15"/>
      <c r="B110" s="15"/>
      <c r="C110" s="15"/>
      <c r="D110" s="15"/>
      <c r="E110" s="15"/>
      <c r="P110" s="3"/>
      <c r="AG110" s="26" t="s">
        <v>40</v>
      </c>
      <c r="AH110" s="26"/>
      <c r="AI110" s="26"/>
      <c r="AJ110" s="26"/>
      <c r="AK110" s="26"/>
      <c r="AL110" s="26"/>
      <c r="AR110" s="26" t="s">
        <v>41</v>
      </c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</row>
    <row r="111" spans="1:5" ht="11.25">
      <c r="A111" s="15"/>
      <c r="B111" s="15"/>
      <c r="C111" s="15"/>
      <c r="D111" s="15"/>
      <c r="E111" s="15"/>
    </row>
  </sheetData>
  <mergeCells count="330">
    <mergeCell ref="AR79:BD79"/>
    <mergeCell ref="BE79:BL79"/>
    <mergeCell ref="A78:B78"/>
    <mergeCell ref="C78:H78"/>
    <mergeCell ref="AK78:AQ78"/>
    <mergeCell ref="A79:B79"/>
    <mergeCell ref="C79:H79"/>
    <mergeCell ref="I79:AJ79"/>
    <mergeCell ref="AK79:AQ79"/>
    <mergeCell ref="BE78:BL78"/>
    <mergeCell ref="AR75:BD75"/>
    <mergeCell ref="BE75:BL75"/>
    <mergeCell ref="A70:B70"/>
    <mergeCell ref="C70:H70"/>
    <mergeCell ref="A75:B75"/>
    <mergeCell ref="C75:H75"/>
    <mergeCell ref="I75:AJ75"/>
    <mergeCell ref="AK75:AQ75"/>
    <mergeCell ref="AR73:BD73"/>
    <mergeCell ref="BE73:BL73"/>
    <mergeCell ref="BE68:BL68"/>
    <mergeCell ref="BE69:BL69"/>
    <mergeCell ref="AR70:BD70"/>
    <mergeCell ref="BE70:BL70"/>
    <mergeCell ref="I68:BD68"/>
    <mergeCell ref="I69:BD69"/>
    <mergeCell ref="A60:AB60"/>
    <mergeCell ref="BE67:BL67"/>
    <mergeCell ref="AK66:AQ66"/>
    <mergeCell ref="AR66:BD66"/>
    <mergeCell ref="A66:B66"/>
    <mergeCell ref="A67:B67"/>
    <mergeCell ref="C67:H67"/>
    <mergeCell ref="I67:AJ67"/>
    <mergeCell ref="AK67:AQ67"/>
    <mergeCell ref="C66:H66"/>
    <mergeCell ref="A61:AB61"/>
    <mergeCell ref="AC61:AH61"/>
    <mergeCell ref="AI61:AR61"/>
    <mergeCell ref="AS61:BB61"/>
    <mergeCell ref="AS58:BB58"/>
    <mergeCell ref="BC58:BL58"/>
    <mergeCell ref="A59:AB59"/>
    <mergeCell ref="AC59:AH59"/>
    <mergeCell ref="AI59:AR59"/>
    <mergeCell ref="AS59:BB59"/>
    <mergeCell ref="BC59:BL59"/>
    <mergeCell ref="A58:AB58"/>
    <mergeCell ref="AC58:AH58"/>
    <mergeCell ref="AI58:AR58"/>
    <mergeCell ref="AS57:BB57"/>
    <mergeCell ref="BC57:BL57"/>
    <mergeCell ref="AI55:AR55"/>
    <mergeCell ref="AI56:AR56"/>
    <mergeCell ref="BC55:BL55"/>
    <mergeCell ref="AS55:BB55"/>
    <mergeCell ref="A57:AB57"/>
    <mergeCell ref="AC57:AH57"/>
    <mergeCell ref="AI57:AR57"/>
    <mergeCell ref="AC55:AH55"/>
    <mergeCell ref="AC56:AH56"/>
    <mergeCell ref="A55:AB55"/>
    <mergeCell ref="A56:AB56"/>
    <mergeCell ref="AU50:BC50"/>
    <mergeCell ref="BD50:BL50"/>
    <mergeCell ref="N47:AK47"/>
    <mergeCell ref="I47:M47"/>
    <mergeCell ref="N48:AK48"/>
    <mergeCell ref="I49:M49"/>
    <mergeCell ref="N49:AK49"/>
    <mergeCell ref="N50:AK50"/>
    <mergeCell ref="AL50:AT50"/>
    <mergeCell ref="AL48:AT48"/>
    <mergeCell ref="C47:H47"/>
    <mergeCell ref="A48:B48"/>
    <mergeCell ref="C48:H48"/>
    <mergeCell ref="I48:M48"/>
    <mergeCell ref="A47:B47"/>
    <mergeCell ref="A42:C42"/>
    <mergeCell ref="O41:BL41"/>
    <mergeCell ref="O42:BL42"/>
    <mergeCell ref="J41:N41"/>
    <mergeCell ref="D41:I41"/>
    <mergeCell ref="D42:I42"/>
    <mergeCell ref="A41:C41"/>
    <mergeCell ref="J42:N42"/>
    <mergeCell ref="AG104:AL104"/>
    <mergeCell ref="AR104:BL104"/>
    <mergeCell ref="AG110:AL110"/>
    <mergeCell ref="AR110:BL110"/>
    <mergeCell ref="AG105:AL105"/>
    <mergeCell ref="AR105:BL105"/>
    <mergeCell ref="AG109:AL109"/>
    <mergeCell ref="AR109:BL109"/>
    <mergeCell ref="AN95:AQ95"/>
    <mergeCell ref="AR95:AU95"/>
    <mergeCell ref="AV95:AY95"/>
    <mergeCell ref="AZ95:BC95"/>
    <mergeCell ref="X95:AA95"/>
    <mergeCell ref="AB95:AE95"/>
    <mergeCell ref="AF95:AI95"/>
    <mergeCell ref="AJ95:AM95"/>
    <mergeCell ref="A95:C95"/>
    <mergeCell ref="D95:O95"/>
    <mergeCell ref="P95:S95"/>
    <mergeCell ref="T95:W95"/>
    <mergeCell ref="AR93:AU93"/>
    <mergeCell ref="AV93:AY93"/>
    <mergeCell ref="AZ93:BC93"/>
    <mergeCell ref="AR94:AU94"/>
    <mergeCell ref="AV94:AY94"/>
    <mergeCell ref="AZ94:BC94"/>
    <mergeCell ref="AV91:AY91"/>
    <mergeCell ref="AZ91:BC91"/>
    <mergeCell ref="AR92:AU92"/>
    <mergeCell ref="AV92:AY92"/>
    <mergeCell ref="AZ92:BC92"/>
    <mergeCell ref="T90:W90"/>
    <mergeCell ref="X90:AA90"/>
    <mergeCell ref="AB90:AE90"/>
    <mergeCell ref="A90:C90"/>
    <mergeCell ref="D90:O90"/>
    <mergeCell ref="P90:S90"/>
    <mergeCell ref="AB89:AE89"/>
    <mergeCell ref="AF89:AI89"/>
    <mergeCell ref="AJ89:AM89"/>
    <mergeCell ref="A88:C88"/>
    <mergeCell ref="D88:O88"/>
    <mergeCell ref="P88:S88"/>
    <mergeCell ref="T89:W89"/>
    <mergeCell ref="X89:AA89"/>
    <mergeCell ref="T88:W88"/>
    <mergeCell ref="X88:AA88"/>
    <mergeCell ref="BD95:BL95"/>
    <mergeCell ref="BD94:BL94"/>
    <mergeCell ref="AF85:AQ85"/>
    <mergeCell ref="AF86:AI86"/>
    <mergeCell ref="AJ86:AM86"/>
    <mergeCell ref="AN86:AQ86"/>
    <mergeCell ref="AN89:AQ89"/>
    <mergeCell ref="AJ91:AM91"/>
    <mergeCell ref="AN91:AQ91"/>
    <mergeCell ref="AR91:AU91"/>
    <mergeCell ref="BD89:BL89"/>
    <mergeCell ref="BD85:BL86"/>
    <mergeCell ref="AR85:BC85"/>
    <mergeCell ref="AR86:AU86"/>
    <mergeCell ref="AV86:AY86"/>
    <mergeCell ref="AZ86:BC86"/>
    <mergeCell ref="AR89:AU89"/>
    <mergeCell ref="AV89:AY89"/>
    <mergeCell ref="AZ89:BC89"/>
    <mergeCell ref="BD88:BL88"/>
    <mergeCell ref="AB86:AE86"/>
    <mergeCell ref="X86:AA86"/>
    <mergeCell ref="A85:C86"/>
    <mergeCell ref="P85:S86"/>
    <mergeCell ref="D85:O86"/>
    <mergeCell ref="T85:AE85"/>
    <mergeCell ref="T86:W86"/>
    <mergeCell ref="AR78:BD78"/>
    <mergeCell ref="I77:AJ77"/>
    <mergeCell ref="AK77:AQ77"/>
    <mergeCell ref="AR77:BD77"/>
    <mergeCell ref="BE76:BL76"/>
    <mergeCell ref="A76:B76"/>
    <mergeCell ref="C76:H76"/>
    <mergeCell ref="I76:AJ76"/>
    <mergeCell ref="AK76:AQ76"/>
    <mergeCell ref="C49:H49"/>
    <mergeCell ref="A50:B50"/>
    <mergeCell ref="C50:H50"/>
    <mergeCell ref="I50:M50"/>
    <mergeCell ref="A49:B49"/>
    <mergeCell ref="V29:AC29"/>
    <mergeCell ref="D37:BL37"/>
    <mergeCell ref="AS56:BB56"/>
    <mergeCell ref="BC56:BL56"/>
    <mergeCell ref="BD47:BL47"/>
    <mergeCell ref="AU47:BC47"/>
    <mergeCell ref="AL47:AT47"/>
    <mergeCell ref="AL49:AT49"/>
    <mergeCell ref="AU49:BC49"/>
    <mergeCell ref="BD49:BL49"/>
    <mergeCell ref="C24:J24"/>
    <mergeCell ref="L24:BL24"/>
    <mergeCell ref="R26:BL26"/>
    <mergeCell ref="R27:BL27"/>
    <mergeCell ref="L27:P27"/>
    <mergeCell ref="L26:P26"/>
    <mergeCell ref="C27:J27"/>
    <mergeCell ref="L23:BL23"/>
    <mergeCell ref="A16:BL16"/>
    <mergeCell ref="C23:J23"/>
    <mergeCell ref="A17:BL17"/>
    <mergeCell ref="AC60:AH60"/>
    <mergeCell ref="AI60:AR60"/>
    <mergeCell ref="AR76:BD76"/>
    <mergeCell ref="BE66:BL66"/>
    <mergeCell ref="AR67:BD67"/>
    <mergeCell ref="AS60:BB60"/>
    <mergeCell ref="BC60:BL60"/>
    <mergeCell ref="BC61:BL61"/>
    <mergeCell ref="I66:AJ66"/>
    <mergeCell ref="I70:AJ70"/>
    <mergeCell ref="AZ88:BC88"/>
    <mergeCell ref="A89:C89"/>
    <mergeCell ref="D89:O89"/>
    <mergeCell ref="P89:S89"/>
    <mergeCell ref="AJ88:AM88"/>
    <mergeCell ref="AN88:AQ88"/>
    <mergeCell ref="AR88:AU88"/>
    <mergeCell ref="AV88:AY88"/>
    <mergeCell ref="AB88:AE88"/>
    <mergeCell ref="AF88:AI88"/>
    <mergeCell ref="AF90:AI90"/>
    <mergeCell ref="AJ90:AM90"/>
    <mergeCell ref="AN90:AQ90"/>
    <mergeCell ref="AR90:AU90"/>
    <mergeCell ref="AV90:AY90"/>
    <mergeCell ref="AZ90:BC90"/>
    <mergeCell ref="BD90:BL90"/>
    <mergeCell ref="A91:C91"/>
    <mergeCell ref="D91:O91"/>
    <mergeCell ref="P91:S91"/>
    <mergeCell ref="T91:W91"/>
    <mergeCell ref="X91:AA91"/>
    <mergeCell ref="AB91:AE91"/>
    <mergeCell ref="AF91:AI91"/>
    <mergeCell ref="BD91:BL91"/>
    <mergeCell ref="A92:C92"/>
    <mergeCell ref="D92:O92"/>
    <mergeCell ref="P92:S92"/>
    <mergeCell ref="T92:W92"/>
    <mergeCell ref="X92:AA92"/>
    <mergeCell ref="AB92:AE92"/>
    <mergeCell ref="AF92:AI92"/>
    <mergeCell ref="AJ92:AM92"/>
    <mergeCell ref="AN92:AQ92"/>
    <mergeCell ref="BD92:BL92"/>
    <mergeCell ref="A93:C93"/>
    <mergeCell ref="D93:O93"/>
    <mergeCell ref="P93:S93"/>
    <mergeCell ref="T93:W93"/>
    <mergeCell ref="X93:AA93"/>
    <mergeCell ref="AB93:AE93"/>
    <mergeCell ref="AF93:AI93"/>
    <mergeCell ref="AJ93:AM93"/>
    <mergeCell ref="AN93:AQ93"/>
    <mergeCell ref="BD93:BL93"/>
    <mergeCell ref="A94:C94"/>
    <mergeCell ref="D94:O94"/>
    <mergeCell ref="P94:S94"/>
    <mergeCell ref="T94:W94"/>
    <mergeCell ref="X94:AA94"/>
    <mergeCell ref="AB94:AE94"/>
    <mergeCell ref="AF94:AI94"/>
    <mergeCell ref="AJ94:AM94"/>
    <mergeCell ref="AN94:AQ94"/>
    <mergeCell ref="A73:B73"/>
    <mergeCell ref="C73:H73"/>
    <mergeCell ref="I73:AJ73"/>
    <mergeCell ref="AK73:AQ73"/>
    <mergeCell ref="BE71:BL71"/>
    <mergeCell ref="A72:B72"/>
    <mergeCell ref="C72:H72"/>
    <mergeCell ref="I72:AJ72"/>
    <mergeCell ref="AK72:AQ72"/>
    <mergeCell ref="AR72:BD72"/>
    <mergeCell ref="BE72:BL72"/>
    <mergeCell ref="A71:B71"/>
    <mergeCell ref="C71:H71"/>
    <mergeCell ref="I71:AJ71"/>
    <mergeCell ref="AK71:AQ71"/>
    <mergeCell ref="AR71:BD71"/>
    <mergeCell ref="A68:B68"/>
    <mergeCell ref="C68:H68"/>
    <mergeCell ref="A69:B69"/>
    <mergeCell ref="C69:H69"/>
    <mergeCell ref="AK70:AQ70"/>
    <mergeCell ref="AU48:BC48"/>
    <mergeCell ref="BD48:BL48"/>
    <mergeCell ref="C20:J20"/>
    <mergeCell ref="C21:J21"/>
    <mergeCell ref="C26:J26"/>
    <mergeCell ref="D34:BL34"/>
    <mergeCell ref="V31:AC31"/>
    <mergeCell ref="V30:AC30"/>
    <mergeCell ref="L20:BL20"/>
    <mergeCell ref="L21:BL21"/>
    <mergeCell ref="AO8:BL8"/>
    <mergeCell ref="AO7:BL7"/>
    <mergeCell ref="AO11:BL11"/>
    <mergeCell ref="AO12:BL12"/>
    <mergeCell ref="AO9:AQ9"/>
    <mergeCell ref="AR74:BD74"/>
    <mergeCell ref="BE74:BL74"/>
    <mergeCell ref="A74:B74"/>
    <mergeCell ref="C74:H74"/>
    <mergeCell ref="I74:AJ74"/>
    <mergeCell ref="AK74:AQ74"/>
    <mergeCell ref="A77:B77"/>
    <mergeCell ref="C77:H77"/>
    <mergeCell ref="BE77:BL77"/>
    <mergeCell ref="A80:B80"/>
    <mergeCell ref="C80:H80"/>
    <mergeCell ref="I80:AJ80"/>
    <mergeCell ref="AK80:AQ80"/>
    <mergeCell ref="AR80:BD80"/>
    <mergeCell ref="BE80:BL80"/>
    <mergeCell ref="I78:AJ78"/>
    <mergeCell ref="AR81:BD81"/>
    <mergeCell ref="BE81:BL81"/>
    <mergeCell ref="A81:B81"/>
    <mergeCell ref="C81:H81"/>
    <mergeCell ref="I81:AJ81"/>
    <mergeCell ref="AK81:AQ81"/>
    <mergeCell ref="A87:C87"/>
    <mergeCell ref="D87:O87"/>
    <mergeCell ref="P87:S87"/>
    <mergeCell ref="T87:W87"/>
    <mergeCell ref="X87:AA87"/>
    <mergeCell ref="AB87:AE87"/>
    <mergeCell ref="AF87:AI87"/>
    <mergeCell ref="AJ87:AM87"/>
    <mergeCell ref="BD87:BL87"/>
    <mergeCell ref="AN87:AQ87"/>
    <mergeCell ref="AR87:AU87"/>
    <mergeCell ref="AV87:AY87"/>
    <mergeCell ref="AZ87:BC87"/>
  </mergeCells>
  <printOptions horizontalCentered="1"/>
  <pageMargins left="0.7086614173228347" right="0.15748031496062992" top="0.78" bottom="0.1968503937007874" header="0.5118110236220472" footer="0.1968503937007874"/>
  <pageSetup horizontalDpi="600" verticalDpi="600" orientation="landscape" paperSize="9" scale="110" r:id="rId1"/>
  <rowBreaks count="2" manualBreakCount="2">
    <brk id="38" max="63" man="1"/>
    <brk id="7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Beata</cp:lastModifiedBy>
  <cp:lastPrinted>2017-10-27T07:23:39Z</cp:lastPrinted>
  <dcterms:created xsi:type="dcterms:W3CDTF">2017-01-12T12:39:49Z</dcterms:created>
  <dcterms:modified xsi:type="dcterms:W3CDTF">2017-10-27T11:38:47Z</dcterms:modified>
  <cp:category/>
  <cp:version/>
  <cp:contentType/>
  <cp:contentStatus/>
</cp:coreProperties>
</file>